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sew\Desktop\"/>
    </mc:Choice>
  </mc:AlternateContent>
  <xr:revisionPtr revIDLastSave="0" documentId="8_{FA83A41B-F771-4DD5-8AF9-4736E3FB9BC0}" xr6:coauthVersionLast="47" xr6:coauthVersionMax="47" xr10:uidLastSave="{00000000-0000-0000-0000-000000000000}"/>
  <bookViews>
    <workbookView xWindow="-110" yWindow="-110" windowWidth="22780" windowHeight="14540" tabRatio="768" xr2:uid="{00000000-000D-0000-FFFF-FFFF00000000}"/>
  </bookViews>
  <sheets>
    <sheet name="2022" sheetId="42" r:id="rId1"/>
    <sheet name="2021" sheetId="41" r:id="rId2"/>
    <sheet name="2020" sheetId="40" r:id="rId3"/>
    <sheet name="2019" sheetId="39" r:id="rId4"/>
    <sheet name="2018" sheetId="38" r:id="rId5"/>
    <sheet name="2017" sheetId="37" r:id="rId6"/>
    <sheet name="2016" sheetId="36" r:id="rId7"/>
    <sheet name="2015" sheetId="35" r:id="rId8"/>
    <sheet name="2014" sheetId="34" r:id="rId9"/>
    <sheet name="2013" sheetId="32" r:id="rId10"/>
    <sheet name="2012" sheetId="31" r:id="rId11"/>
    <sheet name="2011" sheetId="30" r:id="rId12"/>
    <sheet name="2010" sheetId="29" r:id="rId13"/>
    <sheet name="2009" sheetId="28" r:id="rId14"/>
    <sheet name="2008" sheetId="27" r:id="rId15"/>
    <sheet name="2007" sheetId="26" r:id="rId16"/>
    <sheet name="2006" sheetId="25" r:id="rId17"/>
    <sheet name="2005" sheetId="24" r:id="rId18"/>
    <sheet name="2004" sheetId="22" r:id="rId19"/>
    <sheet name="2003" sheetId="21" r:id="rId20"/>
    <sheet name="2002" sheetId="11" r:id="rId21"/>
    <sheet name="2001" sheetId="19" r:id="rId22"/>
    <sheet name="2000" sheetId="18" r:id="rId23"/>
    <sheet name="1999" sheetId="17" r:id="rId24"/>
    <sheet name="1998" sheetId="1" r:id="rId25"/>
    <sheet name="1997" sheetId="2" r:id="rId26"/>
    <sheet name="1996" sheetId="3" r:id="rId27"/>
    <sheet name="1995" sheetId="4" r:id="rId28"/>
    <sheet name="1994" sheetId="5" r:id="rId29"/>
    <sheet name="1993" sheetId="6" r:id="rId30"/>
    <sheet name="1992" sheetId="7" r:id="rId31"/>
    <sheet name="1991" sheetId="8" r:id="rId32"/>
    <sheet name="1990" sheetId="9" r:id="rId33"/>
    <sheet name="1989" sheetId="10" r:id="rId34"/>
    <sheet name="Ark12" sheetId="12" r:id="rId35"/>
    <sheet name="Ark13" sheetId="13" r:id="rId36"/>
    <sheet name="Ark14" sheetId="14" r:id="rId37"/>
    <sheet name="Ark15" sheetId="15" r:id="rId38"/>
    <sheet name="Ark16" sheetId="16" r:id="rId3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5" i="42" l="1"/>
  <c r="H45" i="42"/>
  <c r="Z45" i="42" s="1"/>
  <c r="R44" i="42"/>
  <c r="H44" i="42"/>
  <c r="Z44" i="42" s="1"/>
  <c r="R43" i="42"/>
  <c r="Z43" i="42" s="1"/>
  <c r="H43" i="42"/>
  <c r="X42" i="42"/>
  <c r="V42" i="42"/>
  <c r="T42" i="42"/>
  <c r="P42" i="42"/>
  <c r="N42" i="42"/>
  <c r="L42" i="42"/>
  <c r="J42" i="42"/>
  <c r="R42" i="42" s="1"/>
  <c r="H42" i="42"/>
  <c r="Z42" i="42" s="1"/>
  <c r="F42" i="42"/>
  <c r="D42" i="42"/>
  <c r="B42" i="42"/>
  <c r="R41" i="42"/>
  <c r="Z41" i="42" s="1"/>
  <c r="H41" i="42"/>
  <c r="R40" i="42"/>
  <c r="H40" i="42"/>
  <c r="Z40" i="42" s="1"/>
  <c r="R38" i="42"/>
  <c r="H38" i="42"/>
  <c r="Z38" i="42" s="1"/>
  <c r="Z37" i="42"/>
  <c r="R37" i="42"/>
  <c r="H37" i="42"/>
  <c r="Z36" i="42"/>
  <c r="R36" i="42"/>
  <c r="H36" i="42"/>
  <c r="Z35" i="42"/>
  <c r="S35" i="42"/>
  <c r="R35" i="42"/>
  <c r="I35" i="42"/>
  <c r="AA35" i="42" s="1"/>
  <c r="H35" i="42"/>
  <c r="R33" i="42"/>
  <c r="Z33" i="42" s="1"/>
  <c r="H33" i="42"/>
  <c r="R32" i="42"/>
  <c r="Z32" i="42" s="1"/>
  <c r="H32" i="42"/>
  <c r="R31" i="42"/>
  <c r="H31" i="42"/>
  <c r="Z31" i="42" s="1"/>
  <c r="S30" i="42"/>
  <c r="R30" i="42"/>
  <c r="I30" i="42"/>
  <c r="AA30" i="42" s="1"/>
  <c r="H30" i="42"/>
  <c r="Z30" i="42" s="1"/>
  <c r="Z28" i="42"/>
  <c r="R28" i="42"/>
  <c r="H28" i="42"/>
  <c r="R27" i="42"/>
  <c r="H27" i="42"/>
  <c r="Z27" i="42" s="1"/>
  <c r="R26" i="42"/>
  <c r="H26" i="42"/>
  <c r="Z26" i="42" s="1"/>
  <c r="S25" i="42"/>
  <c r="R25" i="42"/>
  <c r="I25" i="42"/>
  <c r="AA25" i="42" s="1"/>
  <c r="H25" i="42"/>
  <c r="Z25" i="42" s="1"/>
  <c r="R23" i="42"/>
  <c r="H23" i="42"/>
  <c r="Z23" i="42" s="1"/>
  <c r="R22" i="42"/>
  <c r="H22" i="42"/>
  <c r="Z22" i="42" s="1"/>
  <c r="Z21" i="42"/>
  <c r="R21" i="42"/>
  <c r="H21" i="42"/>
  <c r="S20" i="42"/>
  <c r="R20" i="42"/>
  <c r="I20" i="42"/>
  <c r="AA20" i="42" s="1"/>
  <c r="H20" i="42"/>
  <c r="Z20" i="42" s="1"/>
  <c r="R19" i="42"/>
  <c r="H19" i="42"/>
  <c r="Z19" i="42" s="1"/>
  <c r="R18" i="42"/>
  <c r="Z18" i="42" s="1"/>
  <c r="H18" i="42"/>
  <c r="R17" i="42"/>
  <c r="Z17" i="42" s="1"/>
  <c r="H17" i="42"/>
  <c r="R15" i="42"/>
  <c r="H15" i="42"/>
  <c r="Z15" i="42" s="1"/>
  <c r="R14" i="42"/>
  <c r="H14" i="42"/>
  <c r="Z14" i="42" s="1"/>
  <c r="R13" i="42"/>
  <c r="Z13" i="42" s="1"/>
  <c r="H13" i="42"/>
  <c r="S12" i="42"/>
  <c r="R12" i="42"/>
  <c r="I12" i="42"/>
  <c r="AA12" i="42" s="1"/>
  <c r="H12" i="42"/>
  <c r="Z12" i="42" s="1"/>
  <c r="Z10" i="42"/>
  <c r="R10" i="42"/>
  <c r="H10" i="42"/>
  <c r="R9" i="42"/>
  <c r="H9" i="42"/>
  <c r="Z9" i="42" s="1"/>
  <c r="Y8" i="42"/>
  <c r="X8" i="42"/>
  <c r="W8" i="42"/>
  <c r="V8" i="42"/>
  <c r="U8" i="42"/>
  <c r="T8" i="42"/>
  <c r="R8" i="42"/>
  <c r="Q8" i="42"/>
  <c r="S8" i="42" s="1"/>
  <c r="P8" i="42"/>
  <c r="M8" i="42"/>
  <c r="L8" i="42"/>
  <c r="G8" i="42"/>
  <c r="I8" i="42" s="1"/>
  <c r="F8" i="42"/>
  <c r="H8" i="42" s="1"/>
  <c r="Z8" i="42" s="1"/>
  <c r="Z7" i="42"/>
  <c r="R7" i="42"/>
  <c r="H7" i="42"/>
  <c r="S6" i="42"/>
  <c r="R6" i="42"/>
  <c r="I6" i="42"/>
  <c r="AA6" i="42" s="1"/>
  <c r="H6" i="42"/>
  <c r="Z6" i="42" s="1"/>
  <c r="R5" i="42"/>
  <c r="H5" i="42"/>
  <c r="Z5" i="42" s="1"/>
  <c r="S4" i="42"/>
  <c r="R4" i="42"/>
  <c r="I4" i="42"/>
  <c r="AA4" i="42" s="1"/>
  <c r="H4" i="42"/>
  <c r="Z4" i="42" s="1"/>
  <c r="R45" i="41"/>
  <c r="Z45" i="41" s="1"/>
  <c r="H45" i="41"/>
  <c r="R44" i="41"/>
  <c r="H44" i="41"/>
  <c r="Z44" i="41" s="1"/>
  <c r="R43" i="41"/>
  <c r="H43" i="41"/>
  <c r="Z43" i="41" s="1"/>
  <c r="X42" i="41"/>
  <c r="V42" i="41"/>
  <c r="T42" i="41"/>
  <c r="R42" i="41"/>
  <c r="P42" i="41"/>
  <c r="N42" i="41"/>
  <c r="L42" i="41"/>
  <c r="J42" i="41"/>
  <c r="F42" i="41"/>
  <c r="D42" i="41"/>
  <c r="B42" i="41"/>
  <c r="H42" i="41" s="1"/>
  <c r="Z42" i="41" s="1"/>
  <c r="R41" i="41"/>
  <c r="H41" i="41"/>
  <c r="Z41" i="41" s="1"/>
  <c r="Z40" i="41"/>
  <c r="R40" i="41"/>
  <c r="H40" i="41"/>
  <c r="R38" i="41"/>
  <c r="Z38" i="41" s="1"/>
  <c r="H38" i="41"/>
  <c r="R37" i="41"/>
  <c r="H37" i="41"/>
  <c r="Z37" i="41" s="1"/>
  <c r="R36" i="41"/>
  <c r="H36" i="41"/>
  <c r="Z36" i="41" s="1"/>
  <c r="AA35" i="41"/>
  <c r="S35" i="41"/>
  <c r="R35" i="41"/>
  <c r="I35" i="41"/>
  <c r="H35" i="41"/>
  <c r="Z35" i="41" s="1"/>
  <c r="R33" i="41"/>
  <c r="H33" i="41"/>
  <c r="Z33" i="41" s="1"/>
  <c r="R32" i="41"/>
  <c r="H32" i="41"/>
  <c r="Z32" i="41" s="1"/>
  <c r="Z31" i="41"/>
  <c r="R31" i="41"/>
  <c r="H31" i="41"/>
  <c r="S30" i="41"/>
  <c r="R30" i="41"/>
  <c r="I30" i="41"/>
  <c r="AA30" i="41" s="1"/>
  <c r="H30" i="41"/>
  <c r="Z30" i="41" s="1"/>
  <c r="R28" i="41"/>
  <c r="H28" i="41"/>
  <c r="Z28" i="41" s="1"/>
  <c r="Z27" i="41"/>
  <c r="R27" i="41"/>
  <c r="H27" i="41"/>
  <c r="R26" i="41"/>
  <c r="Z26" i="41" s="1"/>
  <c r="H26" i="41"/>
  <c r="S25" i="41"/>
  <c r="R25" i="41"/>
  <c r="I25" i="41"/>
  <c r="AA25" i="41" s="1"/>
  <c r="H25" i="41"/>
  <c r="Z25" i="41" s="1"/>
  <c r="Z23" i="41"/>
  <c r="R23" i="41"/>
  <c r="H23" i="41"/>
  <c r="R22" i="41"/>
  <c r="Z22" i="41" s="1"/>
  <c r="H22" i="41"/>
  <c r="R21" i="41"/>
  <c r="H21" i="41"/>
  <c r="Z21" i="41" s="1"/>
  <c r="S20" i="41"/>
  <c r="AA20" i="41" s="1"/>
  <c r="R20" i="41"/>
  <c r="I20" i="41"/>
  <c r="H20" i="41"/>
  <c r="Z20" i="41" s="1"/>
  <c r="R19" i="41"/>
  <c r="Z19" i="41" s="1"/>
  <c r="H19" i="41"/>
  <c r="R18" i="41"/>
  <c r="H18" i="41"/>
  <c r="Z18" i="41" s="1"/>
  <c r="R17" i="41"/>
  <c r="H17" i="41"/>
  <c r="Z17" i="41" s="1"/>
  <c r="Z15" i="41"/>
  <c r="R15" i="41"/>
  <c r="H15" i="41"/>
  <c r="R14" i="41"/>
  <c r="Z14" i="41" s="1"/>
  <c r="H14" i="41"/>
  <c r="R13" i="41"/>
  <c r="H13" i="41"/>
  <c r="Z13" i="41" s="1"/>
  <c r="S12" i="41"/>
  <c r="R12" i="41"/>
  <c r="I12" i="41"/>
  <c r="AA12" i="41" s="1"/>
  <c r="H12" i="41"/>
  <c r="Z12" i="41" s="1"/>
  <c r="R10" i="41"/>
  <c r="Z10" i="41" s="1"/>
  <c r="H10" i="41"/>
  <c r="R9" i="41"/>
  <c r="H9" i="41"/>
  <c r="Z9" i="41" s="1"/>
  <c r="Y8" i="41"/>
  <c r="X8" i="41"/>
  <c r="W8" i="41"/>
  <c r="V8" i="41"/>
  <c r="U8" i="41"/>
  <c r="T8" i="41"/>
  <c r="Q8" i="41"/>
  <c r="S8" i="41" s="1"/>
  <c r="P8" i="41"/>
  <c r="R8" i="41" s="1"/>
  <c r="M8" i="41"/>
  <c r="L8" i="41"/>
  <c r="I8" i="41"/>
  <c r="H8" i="41"/>
  <c r="G8" i="41"/>
  <c r="F8" i="41"/>
  <c r="R7" i="41"/>
  <c r="Z7" i="41" s="1"/>
  <c r="H7" i="41"/>
  <c r="S6" i="41"/>
  <c r="R6" i="41"/>
  <c r="I6" i="41"/>
  <c r="AA6" i="41" s="1"/>
  <c r="H6" i="41"/>
  <c r="Z6" i="41" s="1"/>
  <c r="Z5" i="41"/>
  <c r="R5" i="41"/>
  <c r="H5" i="41"/>
  <c r="Z4" i="41"/>
  <c r="S4" i="41"/>
  <c r="R4" i="41"/>
  <c r="I4" i="41"/>
  <c r="AA4" i="41" s="1"/>
  <c r="H4" i="41"/>
  <c r="K36" i="29"/>
  <c r="E36" i="29"/>
  <c r="N36" i="29" s="1"/>
  <c r="N35" i="29"/>
  <c r="K35" i="29"/>
  <c r="E35" i="29"/>
  <c r="M34" i="29"/>
  <c r="L34" i="29"/>
  <c r="J34" i="29"/>
  <c r="K34" i="29" s="1"/>
  <c r="I34" i="29"/>
  <c r="H34" i="29"/>
  <c r="F34" i="29"/>
  <c r="D34" i="29"/>
  <c r="C34" i="29"/>
  <c r="B34" i="29"/>
  <c r="E34" i="29" s="1"/>
  <c r="N33" i="29"/>
  <c r="K33" i="29"/>
  <c r="E33" i="29"/>
  <c r="N32" i="29"/>
  <c r="K32" i="29"/>
  <c r="E32" i="29"/>
  <c r="K30" i="29"/>
  <c r="N30" i="29" s="1"/>
  <c r="N27" i="29"/>
  <c r="K27" i="29"/>
  <c r="N24" i="29"/>
  <c r="K24" i="29"/>
  <c r="N23" i="29"/>
  <c r="K23" i="29"/>
  <c r="K20" i="29"/>
  <c r="E20" i="29"/>
  <c r="N20" i="29" s="1"/>
  <c r="N19" i="29"/>
  <c r="K19" i="29"/>
  <c r="E19" i="29"/>
  <c r="K13" i="29"/>
  <c r="E13" i="29"/>
  <c r="N13" i="29" s="1"/>
  <c r="K12" i="29"/>
  <c r="E12" i="29"/>
  <c r="N12" i="29" s="1"/>
  <c r="N9" i="29"/>
  <c r="K9" i="29"/>
  <c r="E9" i="29"/>
  <c r="K7" i="29"/>
  <c r="E7" i="29"/>
  <c r="N7" i="29" s="1"/>
  <c r="N5" i="29"/>
  <c r="K5" i="29"/>
  <c r="E5" i="29"/>
  <c r="Z45" i="40"/>
  <c r="R45" i="40"/>
  <c r="H45" i="40"/>
  <c r="R44" i="40"/>
  <c r="H44" i="40"/>
  <c r="Z44" i="40" s="1"/>
  <c r="R43" i="40"/>
  <c r="H43" i="40"/>
  <c r="Z43" i="40" s="1"/>
  <c r="X42" i="40"/>
  <c r="V42" i="40"/>
  <c r="T42" i="40"/>
  <c r="P42" i="40"/>
  <c r="N42" i="40"/>
  <c r="L42" i="40"/>
  <c r="R42" i="40" s="1"/>
  <c r="J42" i="40"/>
  <c r="F42" i="40"/>
  <c r="D42" i="40"/>
  <c r="B42" i="40"/>
  <c r="H42" i="40" s="1"/>
  <c r="Z42" i="40" s="1"/>
  <c r="R41" i="40"/>
  <c r="H41" i="40"/>
  <c r="Z41" i="40" s="1"/>
  <c r="R40" i="40"/>
  <c r="H40" i="40"/>
  <c r="Z40" i="40" s="1"/>
  <c r="R38" i="40"/>
  <c r="H38" i="40"/>
  <c r="Z38" i="40" s="1"/>
  <c r="R37" i="40"/>
  <c r="Z37" i="40" s="1"/>
  <c r="H37" i="40"/>
  <c r="R36" i="40"/>
  <c r="H36" i="40"/>
  <c r="Z36" i="40" s="1"/>
  <c r="S35" i="40"/>
  <c r="AA35" i="40" s="1"/>
  <c r="R35" i="40"/>
  <c r="Z35" i="40" s="1"/>
  <c r="I35" i="40"/>
  <c r="H35" i="40"/>
  <c r="R33" i="40"/>
  <c r="H33" i="40"/>
  <c r="Z33" i="40" s="1"/>
  <c r="R32" i="40"/>
  <c r="H32" i="40"/>
  <c r="Z32" i="40" s="1"/>
  <c r="R31" i="40"/>
  <c r="H31" i="40"/>
  <c r="Z31" i="40" s="1"/>
  <c r="S30" i="40"/>
  <c r="R30" i="40"/>
  <c r="Z30" i="40" s="1"/>
  <c r="I30" i="40"/>
  <c r="AA30" i="40" s="1"/>
  <c r="H30" i="40"/>
  <c r="R28" i="40"/>
  <c r="H28" i="40"/>
  <c r="Z28" i="40" s="1"/>
  <c r="R27" i="40"/>
  <c r="H27" i="40"/>
  <c r="Z27" i="40" s="1"/>
  <c r="Z26" i="40"/>
  <c r="R26" i="40"/>
  <c r="H26" i="40"/>
  <c r="S25" i="40"/>
  <c r="R25" i="40"/>
  <c r="I25" i="40"/>
  <c r="AA25" i="40" s="1"/>
  <c r="H25" i="40"/>
  <c r="Z25" i="40" s="1"/>
  <c r="R23" i="40"/>
  <c r="H23" i="40"/>
  <c r="Z23" i="40" s="1"/>
  <c r="R22" i="40"/>
  <c r="H22" i="40"/>
  <c r="Z22" i="40" s="1"/>
  <c r="R21" i="40"/>
  <c r="Z21" i="40" s="1"/>
  <c r="H21" i="40"/>
  <c r="S20" i="40"/>
  <c r="R20" i="40"/>
  <c r="I20" i="40"/>
  <c r="AA20" i="40" s="1"/>
  <c r="H20" i="40"/>
  <c r="Z20" i="40" s="1"/>
  <c r="Z19" i="40"/>
  <c r="R19" i="40"/>
  <c r="H19" i="40"/>
  <c r="R18" i="40"/>
  <c r="H18" i="40"/>
  <c r="Z18" i="40" s="1"/>
  <c r="R17" i="40"/>
  <c r="H17" i="40"/>
  <c r="Z17" i="40" s="1"/>
  <c r="R15" i="40"/>
  <c r="H15" i="40"/>
  <c r="Z15" i="40" s="1"/>
  <c r="R14" i="40"/>
  <c r="H14" i="40"/>
  <c r="Z14" i="40" s="1"/>
  <c r="R13" i="40"/>
  <c r="Z13" i="40" s="1"/>
  <c r="H13" i="40"/>
  <c r="S12" i="40"/>
  <c r="R12" i="40"/>
  <c r="I12" i="40"/>
  <c r="AA12" i="40" s="1"/>
  <c r="H12" i="40"/>
  <c r="Z12" i="40" s="1"/>
  <c r="Z10" i="40"/>
  <c r="R10" i="40"/>
  <c r="H10" i="40"/>
  <c r="R9" i="40"/>
  <c r="H9" i="40"/>
  <c r="Z9" i="40" s="1"/>
  <c r="Y8" i="40"/>
  <c r="X8" i="40"/>
  <c r="W8" i="40"/>
  <c r="V8" i="40"/>
  <c r="U8" i="40"/>
  <c r="T8" i="40"/>
  <c r="R8" i="40"/>
  <c r="Q8" i="40"/>
  <c r="S8" i="40" s="1"/>
  <c r="P8" i="40"/>
  <c r="M8" i="40"/>
  <c r="L8" i="40"/>
  <c r="G8" i="40"/>
  <c r="I8" i="40" s="1"/>
  <c r="AA8" i="40" s="1"/>
  <c r="F8" i="40"/>
  <c r="H8" i="40" s="1"/>
  <c r="Z8" i="40" s="1"/>
  <c r="Z7" i="40"/>
  <c r="R7" i="40"/>
  <c r="H7" i="40"/>
  <c r="S6" i="40"/>
  <c r="R6" i="40"/>
  <c r="I6" i="40"/>
  <c r="AA6" i="40" s="1"/>
  <c r="H6" i="40"/>
  <c r="Z6" i="40" s="1"/>
  <c r="R5" i="40"/>
  <c r="H5" i="40"/>
  <c r="Z5" i="40" s="1"/>
  <c r="S4" i="40"/>
  <c r="R4" i="40"/>
  <c r="Z4" i="40" s="1"/>
  <c r="I4" i="40"/>
  <c r="AA4" i="40" s="1"/>
  <c r="H4" i="40"/>
  <c r="J45" i="39"/>
  <c r="E45" i="39"/>
  <c r="N45" i="39" s="1"/>
  <c r="J44" i="39"/>
  <c r="N44" i="39" s="1"/>
  <c r="E44" i="39"/>
  <c r="J43" i="39"/>
  <c r="E43" i="39"/>
  <c r="M42" i="39"/>
  <c r="L42" i="39"/>
  <c r="K42" i="39"/>
  <c r="I42" i="39"/>
  <c r="H42" i="39"/>
  <c r="G42" i="39"/>
  <c r="F42" i="39"/>
  <c r="D42" i="39"/>
  <c r="E42" i="39" s="1"/>
  <c r="C42" i="39"/>
  <c r="B42" i="39"/>
  <c r="J41" i="39"/>
  <c r="E41" i="39"/>
  <c r="J40" i="39"/>
  <c r="E40" i="39"/>
  <c r="J38" i="39"/>
  <c r="E38" i="39"/>
  <c r="N38" i="39" s="1"/>
  <c r="J37" i="39"/>
  <c r="E37" i="39"/>
  <c r="N37" i="39" s="1"/>
  <c r="J34" i="39"/>
  <c r="E34" i="39"/>
  <c r="N33" i="39"/>
  <c r="J32" i="39"/>
  <c r="E32" i="39"/>
  <c r="J29" i="39"/>
  <c r="E29" i="39"/>
  <c r="N29" i="39" s="1"/>
  <c r="J28" i="39"/>
  <c r="E28" i="39"/>
  <c r="N28" i="39" s="1"/>
  <c r="N27" i="39"/>
  <c r="J27" i="39"/>
  <c r="E27" i="39"/>
  <c r="J24" i="39"/>
  <c r="E24" i="39"/>
  <c r="J23" i="39"/>
  <c r="E23" i="39"/>
  <c r="N23" i="39" s="1"/>
  <c r="J22" i="39"/>
  <c r="N22" i="39" s="1"/>
  <c r="E22" i="39"/>
  <c r="J20" i="39"/>
  <c r="E20" i="39"/>
  <c r="J19" i="39"/>
  <c r="E19" i="39"/>
  <c r="N19" i="39" s="1"/>
  <c r="J18" i="39"/>
  <c r="E18" i="39"/>
  <c r="N18" i="39" s="1"/>
  <c r="N16" i="39"/>
  <c r="J16" i="39"/>
  <c r="E16" i="39"/>
  <c r="J15" i="39"/>
  <c r="N15" i="39" s="1"/>
  <c r="E15" i="39"/>
  <c r="J14" i="39"/>
  <c r="E14" i="39"/>
  <c r="N14" i="39" s="1"/>
  <c r="J11" i="39"/>
  <c r="E11" i="39"/>
  <c r="N11" i="39" s="1"/>
  <c r="J10" i="39"/>
  <c r="E10" i="39"/>
  <c r="N10" i="39" s="1"/>
  <c r="J8" i="39"/>
  <c r="E8" i="39"/>
  <c r="J6" i="39"/>
  <c r="E6" i="39"/>
  <c r="N6" i="39" s="1"/>
  <c r="AA8" i="42" l="1"/>
  <c r="Z8" i="41"/>
  <c r="AA8" i="41"/>
  <c r="N34" i="29"/>
  <c r="N41" i="39"/>
  <c r="N8" i="39"/>
  <c r="N24" i="39"/>
  <c r="N34" i="39"/>
  <c r="N20" i="39"/>
  <c r="N32" i="39"/>
  <c r="J42" i="39"/>
  <c r="N42" i="39" s="1"/>
  <c r="N43" i="39"/>
  <c r="N40" i="39"/>
  <c r="J44" i="38"/>
  <c r="E44" i="38"/>
  <c r="J43" i="38"/>
  <c r="E43" i="38"/>
  <c r="J42" i="38"/>
  <c r="E42" i="38"/>
  <c r="M41" i="38"/>
  <c r="L41" i="38"/>
  <c r="K41" i="38"/>
  <c r="I41" i="38"/>
  <c r="H41" i="38"/>
  <c r="G41" i="38"/>
  <c r="F41" i="38"/>
  <c r="D41" i="38"/>
  <c r="C41" i="38"/>
  <c r="B41" i="38"/>
  <c r="J40" i="38"/>
  <c r="E40" i="38"/>
  <c r="J39" i="38"/>
  <c r="E39" i="38"/>
  <c r="J37" i="38"/>
  <c r="E37" i="38"/>
  <c r="N37" i="38" s="1"/>
  <c r="J36" i="38"/>
  <c r="E36" i="38"/>
  <c r="N36" i="38" s="1"/>
  <c r="J33" i="38"/>
  <c r="E33" i="38"/>
  <c r="J32" i="38"/>
  <c r="E32" i="38"/>
  <c r="N32" i="38" s="1"/>
  <c r="J29" i="38"/>
  <c r="E29" i="38"/>
  <c r="J28" i="38"/>
  <c r="E28" i="38"/>
  <c r="N28" i="38" s="1"/>
  <c r="J27" i="38"/>
  <c r="N27" i="38" s="1"/>
  <c r="E27" i="38"/>
  <c r="J24" i="38"/>
  <c r="E24" i="38"/>
  <c r="N24" i="38" s="1"/>
  <c r="J23" i="38"/>
  <c r="E23" i="38"/>
  <c r="J22" i="38"/>
  <c r="E22" i="38"/>
  <c r="N22" i="38" s="1"/>
  <c r="J20" i="38"/>
  <c r="E20" i="38"/>
  <c r="J19" i="38"/>
  <c r="E19" i="38"/>
  <c r="N19" i="38" s="1"/>
  <c r="J18" i="38"/>
  <c r="E18" i="38"/>
  <c r="J16" i="38"/>
  <c r="E16" i="38"/>
  <c r="J15" i="38"/>
  <c r="E15" i="38"/>
  <c r="J14" i="38"/>
  <c r="E14" i="38"/>
  <c r="J11" i="38"/>
  <c r="E11" i="38"/>
  <c r="J10" i="38"/>
  <c r="E10" i="38"/>
  <c r="N10" i="38" s="1"/>
  <c r="J8" i="38"/>
  <c r="E8" i="38"/>
  <c r="J6" i="38"/>
  <c r="E6" i="38"/>
  <c r="N6" i="38" s="1"/>
  <c r="N43" i="38" l="1"/>
  <c r="N44" i="38"/>
  <c r="N16" i="38"/>
  <c r="N11" i="38"/>
  <c r="N18" i="38"/>
  <c r="N29" i="38"/>
  <c r="N8" i="38"/>
  <c r="N33" i="38"/>
  <c r="E41" i="38"/>
  <c r="N15" i="38"/>
  <c r="N40" i="38"/>
  <c r="J41" i="38"/>
  <c r="N42" i="38"/>
  <c r="N14" i="38"/>
  <c r="N20" i="38"/>
  <c r="N23" i="38"/>
  <c r="N39" i="38"/>
  <c r="J44" i="37"/>
  <c r="E44" i="37"/>
  <c r="N44" i="37" s="1"/>
  <c r="J43" i="37"/>
  <c r="E43" i="37"/>
  <c r="N43" i="37" s="1"/>
  <c r="J42" i="37"/>
  <c r="E42" i="37"/>
  <c r="M41" i="37"/>
  <c r="L41" i="37"/>
  <c r="K41" i="37"/>
  <c r="I41" i="37"/>
  <c r="H41" i="37"/>
  <c r="G41" i="37"/>
  <c r="F41" i="37"/>
  <c r="D41" i="37"/>
  <c r="C41" i="37"/>
  <c r="B41" i="37"/>
  <c r="J40" i="37"/>
  <c r="E40" i="37"/>
  <c r="J39" i="37"/>
  <c r="E39" i="37"/>
  <c r="J37" i="37"/>
  <c r="E37" i="37"/>
  <c r="N37" i="37" s="1"/>
  <c r="J36" i="37"/>
  <c r="E36" i="37"/>
  <c r="J33" i="37"/>
  <c r="N33" i="37" s="1"/>
  <c r="J32" i="37"/>
  <c r="N32" i="37" s="1"/>
  <c r="J29" i="37"/>
  <c r="E29" i="37"/>
  <c r="N29" i="37" s="1"/>
  <c r="J28" i="37"/>
  <c r="E28" i="37"/>
  <c r="J27" i="37"/>
  <c r="E27" i="37"/>
  <c r="J24" i="37"/>
  <c r="E24" i="37"/>
  <c r="J23" i="37"/>
  <c r="E23" i="37"/>
  <c r="N23" i="37" s="1"/>
  <c r="J22" i="37"/>
  <c r="E22" i="37"/>
  <c r="J20" i="37"/>
  <c r="E20" i="37"/>
  <c r="J19" i="37"/>
  <c r="E19" i="37"/>
  <c r="J18" i="37"/>
  <c r="N18" i="37" s="1"/>
  <c r="J16" i="37"/>
  <c r="E16" i="37"/>
  <c r="J15" i="37"/>
  <c r="E15" i="37"/>
  <c r="N15" i="37" s="1"/>
  <c r="J14" i="37"/>
  <c r="E14" i="37"/>
  <c r="J11" i="37"/>
  <c r="E11" i="37"/>
  <c r="J10" i="37"/>
  <c r="E10" i="37"/>
  <c r="J8" i="37"/>
  <c r="E8" i="37"/>
  <c r="J6" i="37"/>
  <c r="E6" i="37"/>
  <c r="N19" i="37" l="1"/>
  <c r="N40" i="37"/>
  <c r="N20" i="37"/>
  <c r="N27" i="37"/>
  <c r="E41" i="37"/>
  <c r="N41" i="38"/>
  <c r="N11" i="37"/>
  <c r="N6" i="37"/>
  <c r="N10" i="37"/>
  <c r="N14" i="37"/>
  <c r="N16" i="37"/>
  <c r="N28" i="37"/>
  <c r="N39" i="37"/>
  <c r="N8" i="37"/>
  <c r="N22" i="37"/>
  <c r="N24" i="37"/>
  <c r="N36" i="37"/>
  <c r="J41" i="37"/>
  <c r="N42" i="37"/>
  <c r="J42" i="36"/>
  <c r="E42" i="36"/>
  <c r="J41" i="36"/>
  <c r="M41" i="36" s="1"/>
  <c r="E41" i="36"/>
  <c r="J40" i="36"/>
  <c r="E40" i="36"/>
  <c r="M40" i="36" s="1"/>
  <c r="L39" i="36"/>
  <c r="K39" i="36"/>
  <c r="I39" i="36"/>
  <c r="H39" i="36"/>
  <c r="J39" i="36" s="1"/>
  <c r="G39" i="36"/>
  <c r="F39" i="36"/>
  <c r="D39" i="36"/>
  <c r="C39" i="36"/>
  <c r="B39" i="36"/>
  <c r="J38" i="36"/>
  <c r="E38" i="36"/>
  <c r="M38" i="36"/>
  <c r="J37" i="36"/>
  <c r="E37" i="36"/>
  <c r="J35" i="36"/>
  <c r="M35" i="36" s="1"/>
  <c r="J34" i="36"/>
  <c r="M34" i="36" s="1"/>
  <c r="J31" i="36"/>
  <c r="M31" i="36" s="1"/>
  <c r="J30" i="36"/>
  <c r="M30" i="36" s="1"/>
  <c r="J27" i="36"/>
  <c r="E27" i="36"/>
  <c r="J26" i="36"/>
  <c r="E26" i="36"/>
  <c r="M26" i="36" s="1"/>
  <c r="J25" i="36"/>
  <c r="E25" i="36"/>
  <c r="J22" i="36"/>
  <c r="E22" i="36"/>
  <c r="J21" i="36"/>
  <c r="E21" i="36"/>
  <c r="J20" i="36"/>
  <c r="E20" i="36"/>
  <c r="J18" i="36"/>
  <c r="E18" i="36"/>
  <c r="J17" i="36"/>
  <c r="M17" i="36" s="1"/>
  <c r="E17" i="36"/>
  <c r="J16" i="36"/>
  <c r="M16" i="36" s="1"/>
  <c r="J14" i="36"/>
  <c r="E14" i="36"/>
  <c r="M14" i="36" s="1"/>
  <c r="J13" i="36"/>
  <c r="E13" i="36"/>
  <c r="J12" i="36"/>
  <c r="E12" i="36"/>
  <c r="M12" i="36" s="1"/>
  <c r="J9" i="36"/>
  <c r="E9" i="36"/>
  <c r="M9" i="36" s="1"/>
  <c r="J8" i="36"/>
  <c r="E8" i="36"/>
  <c r="J6" i="36"/>
  <c r="E6" i="36"/>
  <c r="J4" i="36"/>
  <c r="E4" i="36"/>
  <c r="J41" i="35"/>
  <c r="M41" i="35" s="1"/>
  <c r="E41" i="35"/>
  <c r="J40" i="35"/>
  <c r="E40" i="35"/>
  <c r="M40" i="35" s="1"/>
  <c r="J39" i="35"/>
  <c r="E39" i="35"/>
  <c r="M39" i="35" s="1"/>
  <c r="L38" i="35"/>
  <c r="K38" i="35"/>
  <c r="I38" i="35"/>
  <c r="H38" i="35"/>
  <c r="G38" i="35"/>
  <c r="F38" i="35"/>
  <c r="D38" i="35"/>
  <c r="C38" i="35"/>
  <c r="B38" i="35"/>
  <c r="J37" i="35"/>
  <c r="E37" i="35"/>
  <c r="J36" i="35"/>
  <c r="M36" i="35" s="1"/>
  <c r="E36" i="35"/>
  <c r="J34" i="35"/>
  <c r="M34" i="35" s="1"/>
  <c r="J33" i="35"/>
  <c r="M33" i="35" s="1"/>
  <c r="J30" i="35"/>
  <c r="M30" i="35" s="1"/>
  <c r="J29" i="35"/>
  <c r="M29" i="35" s="1"/>
  <c r="J26" i="35"/>
  <c r="E26" i="35"/>
  <c r="J25" i="35"/>
  <c r="E25" i="35"/>
  <c r="J24" i="35"/>
  <c r="E24" i="35"/>
  <c r="J21" i="35"/>
  <c r="M21" i="35" s="1"/>
  <c r="E21" i="35"/>
  <c r="J20" i="35"/>
  <c r="E20" i="35"/>
  <c r="J19" i="35"/>
  <c r="E19" i="35"/>
  <c r="M19" i="35" s="1"/>
  <c r="J17" i="35"/>
  <c r="E17" i="35"/>
  <c r="J16" i="35"/>
  <c r="E16" i="35"/>
  <c r="M16" i="35" s="1"/>
  <c r="J15" i="35"/>
  <c r="M15" i="35" s="1"/>
  <c r="J14" i="35"/>
  <c r="E14" i="35"/>
  <c r="J13" i="35"/>
  <c r="M13" i="35" s="1"/>
  <c r="E13" i="35"/>
  <c r="J12" i="35"/>
  <c r="E12" i="35"/>
  <c r="J9" i="35"/>
  <c r="E9" i="35"/>
  <c r="M9" i="35" s="1"/>
  <c r="J8" i="35"/>
  <c r="E8" i="35"/>
  <c r="J6" i="35"/>
  <c r="E6" i="35"/>
  <c r="M6" i="35" s="1"/>
  <c r="J4" i="35"/>
  <c r="E4" i="35"/>
  <c r="J42" i="34"/>
  <c r="E42" i="34"/>
  <c r="J41" i="34"/>
  <c r="E41" i="34"/>
  <c r="J40" i="34"/>
  <c r="E40" i="34"/>
  <c r="L39" i="34"/>
  <c r="K39" i="34"/>
  <c r="I39" i="34"/>
  <c r="H39" i="34"/>
  <c r="G39" i="34"/>
  <c r="F39" i="34"/>
  <c r="D39" i="34"/>
  <c r="C39" i="34"/>
  <c r="B39" i="34"/>
  <c r="J38" i="34"/>
  <c r="E38" i="34"/>
  <c r="M38" i="34" s="1"/>
  <c r="J37" i="34"/>
  <c r="E37" i="34"/>
  <c r="M37" i="34" s="1"/>
  <c r="M35" i="34"/>
  <c r="J34" i="34"/>
  <c r="M34" i="34" s="1"/>
  <c r="J33" i="34"/>
  <c r="M33" i="34"/>
  <c r="J30" i="34"/>
  <c r="M30" i="34" s="1"/>
  <c r="J27" i="34"/>
  <c r="M27" i="34" s="1"/>
  <c r="J26" i="34"/>
  <c r="J25" i="34"/>
  <c r="M25" i="34" s="1"/>
  <c r="J22" i="34"/>
  <c r="M22" i="34" s="1"/>
  <c r="E22" i="34"/>
  <c r="J21" i="34"/>
  <c r="E21" i="34"/>
  <c r="M21" i="34" s="1"/>
  <c r="J20" i="34"/>
  <c r="E20" i="34"/>
  <c r="M20" i="34" s="1"/>
  <c r="J18" i="34"/>
  <c r="E18" i="34"/>
  <c r="M18" i="34" s="1"/>
  <c r="J17" i="34"/>
  <c r="E17" i="34"/>
  <c r="M17" i="34" s="1"/>
  <c r="J16" i="34"/>
  <c r="M16" i="34"/>
  <c r="J14" i="34"/>
  <c r="E14" i="34"/>
  <c r="J13" i="34"/>
  <c r="E13" i="34"/>
  <c r="M13" i="34" s="1"/>
  <c r="J12" i="34"/>
  <c r="E12" i="34"/>
  <c r="J9" i="34"/>
  <c r="E9" i="34"/>
  <c r="J8" i="34"/>
  <c r="E8" i="34"/>
  <c r="J6" i="34"/>
  <c r="E6" i="34"/>
  <c r="J4" i="34"/>
  <c r="E4" i="34"/>
  <c r="J40" i="32"/>
  <c r="M40" i="32" s="1"/>
  <c r="E40" i="32"/>
  <c r="J39" i="32"/>
  <c r="E39" i="32"/>
  <c r="J38" i="32"/>
  <c r="M38" i="32" s="1"/>
  <c r="E38" i="32"/>
  <c r="L37" i="32"/>
  <c r="K37" i="32"/>
  <c r="I37" i="32"/>
  <c r="H37" i="32"/>
  <c r="G37" i="32"/>
  <c r="F37" i="32"/>
  <c r="D37" i="32"/>
  <c r="C37" i="32"/>
  <c r="B37" i="32"/>
  <c r="J36" i="32"/>
  <c r="E36" i="32"/>
  <c r="J35" i="32"/>
  <c r="E35" i="32"/>
  <c r="M35" i="32" s="1"/>
  <c r="M33" i="32"/>
  <c r="J32" i="32"/>
  <c r="M32" i="32" s="1"/>
  <c r="J29" i="32"/>
  <c r="M29" i="32" s="1"/>
  <c r="J26" i="32"/>
  <c r="M26" i="32" s="1"/>
  <c r="J25" i="32"/>
  <c r="M25" i="32" s="1"/>
  <c r="J22" i="32"/>
  <c r="E22" i="32"/>
  <c r="J21" i="32"/>
  <c r="E21" i="32"/>
  <c r="J20" i="32"/>
  <c r="E20" i="32"/>
  <c r="J18" i="32"/>
  <c r="E18" i="32"/>
  <c r="J17" i="32"/>
  <c r="E17" i="32"/>
  <c r="J16" i="32"/>
  <c r="M16" i="32" s="1"/>
  <c r="J14" i="32"/>
  <c r="E14" i="32"/>
  <c r="J13" i="32"/>
  <c r="E13" i="32"/>
  <c r="M13" i="32" s="1"/>
  <c r="J12" i="32"/>
  <c r="E12" i="32"/>
  <c r="M12" i="32" s="1"/>
  <c r="J9" i="32"/>
  <c r="E9" i="32"/>
  <c r="J8" i="32"/>
  <c r="E8" i="32"/>
  <c r="J6" i="32"/>
  <c r="E6" i="32"/>
  <c r="J4" i="32"/>
  <c r="E4" i="32"/>
  <c r="M4" i="32"/>
  <c r="J41" i="31"/>
  <c r="E41" i="31"/>
  <c r="M41" i="31" s="1"/>
  <c r="J40" i="31"/>
  <c r="E40" i="31"/>
  <c r="J39" i="31"/>
  <c r="E39" i="31"/>
  <c r="M39" i="31" s="1"/>
  <c r="L38" i="31"/>
  <c r="K38" i="31"/>
  <c r="I38" i="31"/>
  <c r="H38" i="31"/>
  <c r="G38" i="31"/>
  <c r="F38" i="31"/>
  <c r="D38" i="31"/>
  <c r="C38" i="31"/>
  <c r="B38" i="31"/>
  <c r="J37" i="31"/>
  <c r="E37" i="31"/>
  <c r="M37" i="31"/>
  <c r="J36" i="31"/>
  <c r="E36" i="31"/>
  <c r="M36" i="31" s="1"/>
  <c r="M34" i="31"/>
  <c r="J33" i="31"/>
  <c r="M33" i="31" s="1"/>
  <c r="J29" i="31"/>
  <c r="M29" i="31"/>
  <c r="J26" i="31"/>
  <c r="M26" i="31" s="1"/>
  <c r="J25" i="31"/>
  <c r="M25" i="31" s="1"/>
  <c r="J22" i="31"/>
  <c r="E22" i="31"/>
  <c r="J21" i="31"/>
  <c r="E21" i="31"/>
  <c r="J20" i="31"/>
  <c r="E20" i="31"/>
  <c r="J18" i="31"/>
  <c r="M18" i="31" s="1"/>
  <c r="E18" i="31"/>
  <c r="J17" i="31"/>
  <c r="E17" i="31"/>
  <c r="M17" i="31" s="1"/>
  <c r="J16" i="31"/>
  <c r="M16" i="31" s="1"/>
  <c r="J14" i="31"/>
  <c r="M14" i="31" s="1"/>
  <c r="E14" i="31"/>
  <c r="J13" i="31"/>
  <c r="E13" i="31"/>
  <c r="J12" i="31"/>
  <c r="E12" i="31"/>
  <c r="J9" i="31"/>
  <c r="E9" i="31"/>
  <c r="J8" i="31"/>
  <c r="E8" i="31"/>
  <c r="M8" i="31"/>
  <c r="J6" i="31"/>
  <c r="E6" i="31"/>
  <c r="J4" i="31"/>
  <c r="E4" i="31"/>
  <c r="J41" i="30"/>
  <c r="E41" i="30"/>
  <c r="J40" i="30"/>
  <c r="E40" i="30"/>
  <c r="M40" i="30" s="1"/>
  <c r="J39" i="30"/>
  <c r="E39" i="30"/>
  <c r="L38" i="30"/>
  <c r="K38" i="30"/>
  <c r="I38" i="30"/>
  <c r="H38" i="30"/>
  <c r="G38" i="30"/>
  <c r="F38" i="30"/>
  <c r="D38" i="30"/>
  <c r="C38" i="30"/>
  <c r="B38" i="30"/>
  <c r="J37" i="30"/>
  <c r="E37" i="30"/>
  <c r="J36" i="30"/>
  <c r="E36" i="30"/>
  <c r="M36" i="30" s="1"/>
  <c r="J34" i="30"/>
  <c r="M34" i="30" s="1"/>
  <c r="J31" i="30"/>
  <c r="M31" i="30" s="1"/>
  <c r="M30" i="30"/>
  <c r="J27" i="30"/>
  <c r="M27" i="30" s="1"/>
  <c r="J26" i="30"/>
  <c r="M26" i="30"/>
  <c r="J23" i="30"/>
  <c r="E23" i="30"/>
  <c r="J22" i="30"/>
  <c r="M22" i="30" s="1"/>
  <c r="E22" i="30"/>
  <c r="J21" i="30"/>
  <c r="E21" i="30"/>
  <c r="M21" i="30" s="1"/>
  <c r="J19" i="30"/>
  <c r="M19" i="30" s="1"/>
  <c r="J18" i="30"/>
  <c r="M18" i="30" s="1"/>
  <c r="J17" i="30"/>
  <c r="M17" i="30" s="1"/>
  <c r="J15" i="30"/>
  <c r="M15" i="30" s="1"/>
  <c r="E15" i="30"/>
  <c r="J14" i="30"/>
  <c r="E14" i="30"/>
  <c r="M14" i="30" s="1"/>
  <c r="J13" i="30"/>
  <c r="E13" i="30"/>
  <c r="J10" i="30"/>
  <c r="E10" i="30"/>
  <c r="M10" i="30" s="1"/>
  <c r="J9" i="30"/>
  <c r="E9" i="30"/>
  <c r="M9" i="30" s="1"/>
  <c r="J7" i="30"/>
  <c r="E7" i="30"/>
  <c r="M7" i="30" s="1"/>
  <c r="J5" i="30"/>
  <c r="E5" i="30"/>
  <c r="E36" i="28"/>
  <c r="N36" i="28" s="1"/>
  <c r="K36" i="28"/>
  <c r="E35" i="28"/>
  <c r="K35" i="28"/>
  <c r="B34" i="28"/>
  <c r="C34" i="28"/>
  <c r="D34" i="28"/>
  <c r="F34" i="28"/>
  <c r="H34" i="28"/>
  <c r="I34" i="28"/>
  <c r="J34" i="28"/>
  <c r="L34" i="28"/>
  <c r="M34" i="28"/>
  <c r="E33" i="28"/>
  <c r="K33" i="28"/>
  <c r="N33" i="28" s="1"/>
  <c r="E32" i="28"/>
  <c r="K32" i="28"/>
  <c r="K30" i="28"/>
  <c r="N30" i="28"/>
  <c r="K27" i="28"/>
  <c r="N27" i="28"/>
  <c r="K24" i="28"/>
  <c r="N24" i="28"/>
  <c r="K23" i="28"/>
  <c r="N23" i="28"/>
  <c r="E20" i="28"/>
  <c r="N20" i="28"/>
  <c r="K20" i="28"/>
  <c r="E19" i="28"/>
  <c r="K19" i="28"/>
  <c r="K17" i="28"/>
  <c r="N17" i="28" s="1"/>
  <c r="K16" i="28"/>
  <c r="N16" i="28"/>
  <c r="K15" i="28"/>
  <c r="N15" i="28" s="1"/>
  <c r="E13" i="28"/>
  <c r="K13" i="28"/>
  <c r="E12" i="28"/>
  <c r="K12" i="28"/>
  <c r="E9" i="28"/>
  <c r="K9" i="28"/>
  <c r="N9" i="28" s="1"/>
  <c r="E7" i="28"/>
  <c r="K7" i="28"/>
  <c r="E5" i="28"/>
  <c r="N5" i="28" s="1"/>
  <c r="K5" i="28"/>
  <c r="E36" i="27"/>
  <c r="K36" i="27"/>
  <c r="E35" i="27"/>
  <c r="K35" i="27"/>
  <c r="B34" i="27"/>
  <c r="C34" i="27"/>
  <c r="D34" i="27"/>
  <c r="F34" i="27"/>
  <c r="H34" i="27"/>
  <c r="I34" i="27"/>
  <c r="J34" i="27"/>
  <c r="L34" i="27"/>
  <c r="M34" i="27"/>
  <c r="E33" i="27"/>
  <c r="N33" i="27" s="1"/>
  <c r="K33" i="27"/>
  <c r="E32" i="27"/>
  <c r="K32" i="27"/>
  <c r="K30" i="27"/>
  <c r="N30" i="27" s="1"/>
  <c r="K27" i="27"/>
  <c r="N27" i="27" s="1"/>
  <c r="K24" i="27"/>
  <c r="N24" i="27" s="1"/>
  <c r="K23" i="27"/>
  <c r="N23" i="27" s="1"/>
  <c r="E20" i="27"/>
  <c r="N20" i="27" s="1"/>
  <c r="K20" i="27"/>
  <c r="E19" i="27"/>
  <c r="K19" i="27"/>
  <c r="K17" i="27"/>
  <c r="N17" i="27" s="1"/>
  <c r="K16" i="27"/>
  <c r="N16" i="27" s="1"/>
  <c r="K15" i="27"/>
  <c r="N15" i="27" s="1"/>
  <c r="E13" i="27"/>
  <c r="K13" i="27"/>
  <c r="E12" i="27"/>
  <c r="K12" i="27"/>
  <c r="N12" i="27" s="1"/>
  <c r="E9" i="27"/>
  <c r="K9" i="27"/>
  <c r="E7" i="27"/>
  <c r="K7" i="27"/>
  <c r="E5" i="27"/>
  <c r="K5" i="27"/>
  <c r="E36" i="26"/>
  <c r="N36" i="26"/>
  <c r="K36" i="26"/>
  <c r="E35" i="26"/>
  <c r="K35" i="26"/>
  <c r="B34" i="26"/>
  <c r="E34" i="26" s="1"/>
  <c r="C34" i="26"/>
  <c r="D34" i="26"/>
  <c r="F34" i="26"/>
  <c r="H34" i="26"/>
  <c r="I34" i="26"/>
  <c r="J34" i="26"/>
  <c r="L34" i="26"/>
  <c r="M34" i="26"/>
  <c r="E33" i="26"/>
  <c r="K33" i="26"/>
  <c r="N33" i="26" s="1"/>
  <c r="E32" i="26"/>
  <c r="K32" i="26"/>
  <c r="N30" i="26"/>
  <c r="K24" i="26"/>
  <c r="N24" i="26" s="1"/>
  <c r="E20" i="26"/>
  <c r="K20" i="26"/>
  <c r="E19" i="26"/>
  <c r="K19" i="26"/>
  <c r="N19" i="26" s="1"/>
  <c r="N17" i="26"/>
  <c r="N16" i="26"/>
  <c r="N15" i="26"/>
  <c r="E13" i="26"/>
  <c r="K13" i="26"/>
  <c r="N13" i="26" s="1"/>
  <c r="E12" i="26"/>
  <c r="N12" i="26" s="1"/>
  <c r="K9" i="26"/>
  <c r="N9" i="26" s="1"/>
  <c r="K7" i="26"/>
  <c r="N7" i="26" s="1"/>
  <c r="E5" i="26"/>
  <c r="K5" i="26"/>
  <c r="J38" i="31" l="1"/>
  <c r="N13" i="27"/>
  <c r="M23" i="30"/>
  <c r="J38" i="30"/>
  <c r="M13" i="31"/>
  <c r="M20" i="32"/>
  <c r="M9" i="34"/>
  <c r="M42" i="34"/>
  <c r="M14" i="35"/>
  <c r="M24" i="35"/>
  <c r="M37" i="35"/>
  <c r="M21" i="32"/>
  <c r="M36" i="32"/>
  <c r="M4" i="34"/>
  <c r="M12" i="34"/>
  <c r="M4" i="35"/>
  <c r="M25" i="35"/>
  <c r="K34" i="28"/>
  <c r="E37" i="32"/>
  <c r="M37" i="32" s="1"/>
  <c r="M5" i="30"/>
  <c r="N19" i="27"/>
  <c r="K34" i="27"/>
  <c r="M37" i="30"/>
  <c r="M9" i="31"/>
  <c r="E38" i="31"/>
  <c r="M38" i="31" s="1"/>
  <c r="M17" i="32"/>
  <c r="M22" i="32"/>
  <c r="M6" i="34"/>
  <c r="M40" i="34"/>
  <c r="M26" i="35"/>
  <c r="M18" i="36"/>
  <c r="E38" i="30"/>
  <c r="M25" i="36"/>
  <c r="N41" i="37"/>
  <c r="N20" i="26"/>
  <c r="N32" i="26"/>
  <c r="K34" i="26"/>
  <c r="N13" i="28"/>
  <c r="M39" i="30"/>
  <c r="J37" i="32"/>
  <c r="M39" i="32"/>
  <c r="M8" i="34"/>
  <c r="M41" i="34"/>
  <c r="M20" i="36"/>
  <c r="N34" i="26"/>
  <c r="N7" i="27"/>
  <c r="M38" i="30"/>
  <c r="M40" i="31"/>
  <c r="M22" i="36"/>
  <c r="N35" i="26"/>
  <c r="N32" i="27"/>
  <c r="E34" i="27"/>
  <c r="N34" i="27" s="1"/>
  <c r="N36" i="27"/>
  <c r="N19" i="28"/>
  <c r="E34" i="28"/>
  <c r="N34" i="28" s="1"/>
  <c r="M4" i="31"/>
  <c r="M21" i="31"/>
  <c r="M8" i="32"/>
  <c r="E39" i="34"/>
  <c r="J38" i="35"/>
  <c r="M6" i="36"/>
  <c r="M42" i="36"/>
  <c r="N35" i="28"/>
  <c r="M13" i="30"/>
  <c r="J39" i="34"/>
  <c r="M27" i="36"/>
  <c r="N5" i="26"/>
  <c r="N5" i="27"/>
  <c r="N9" i="27"/>
  <c r="N35" i="27"/>
  <c r="N7" i="28"/>
  <c r="N12" i="28"/>
  <c r="N32" i="28"/>
  <c r="M41" i="30"/>
  <c r="M6" i="31"/>
  <c r="M12" i="31"/>
  <c r="M20" i="31"/>
  <c r="M22" i="31"/>
  <c r="M6" i="32"/>
  <c r="M9" i="32"/>
  <c r="M14" i="32"/>
  <c r="M18" i="32"/>
  <c r="M14" i="34"/>
  <c r="M8" i="35"/>
  <c r="M12" i="35"/>
  <c r="M17" i="35"/>
  <c r="M20" i="35"/>
  <c r="E38" i="35"/>
  <c r="M38" i="35" s="1"/>
  <c r="M4" i="36"/>
  <c r="M8" i="36"/>
  <c r="M13" i="36"/>
  <c r="M21" i="36"/>
  <c r="M37" i="36"/>
  <c r="E39" i="36"/>
  <c r="M39" i="36" s="1"/>
  <c r="M39" i="34" l="1"/>
</calcChain>
</file>

<file path=xl/sharedStrings.xml><?xml version="1.0" encoding="utf-8"?>
<sst xmlns="http://schemas.openxmlformats.org/spreadsheetml/2006/main" count="3326" uniqueCount="588">
  <si>
    <t>Århus</t>
  </si>
  <si>
    <t>Odense</t>
  </si>
  <si>
    <t>København</t>
  </si>
  <si>
    <t>Danmark</t>
  </si>
  <si>
    <t>Malmö</t>
  </si>
  <si>
    <t>Lund</t>
  </si>
  <si>
    <t>Göteborg</t>
  </si>
  <si>
    <t>Uppsala</t>
  </si>
  <si>
    <t>Stockholm</t>
  </si>
  <si>
    <t>Sverige</t>
  </si>
  <si>
    <t>Norge</t>
  </si>
  <si>
    <t>Finland</t>
  </si>
  <si>
    <t>Scandiatransplant</t>
  </si>
  <si>
    <t>Heart-Lung</t>
  </si>
  <si>
    <t xml:space="preserve"> </t>
  </si>
  <si>
    <t>Double Lung</t>
  </si>
  <si>
    <t>Single Lung</t>
  </si>
  <si>
    <t>Liver</t>
  </si>
  <si>
    <t>Liver+kidney</t>
  </si>
  <si>
    <t>Total</t>
  </si>
  <si>
    <t>Heart</t>
  </si>
  <si>
    <t>Kidney-Pancreas</t>
  </si>
  <si>
    <t>Kidney Active</t>
  </si>
  <si>
    <t>Kidney Inactive</t>
  </si>
  <si>
    <t>Waiting list statistics 31/12 1998</t>
  </si>
  <si>
    <t>Pancreas</t>
  </si>
  <si>
    <t>Waiting list statistics 31/12 1996 (01/04/97 fejlkørsel ved årsskiftet)</t>
  </si>
  <si>
    <t>Waiting list statistics 31/12 1995</t>
  </si>
  <si>
    <t>Waiting list statistics 31/12 1994</t>
  </si>
  <si>
    <t>Waiting list statistics 31/12 1993</t>
  </si>
  <si>
    <t>-</t>
  </si>
  <si>
    <t>Waiting list statistics 31/12 1992</t>
  </si>
  <si>
    <t>Waiting list statistics 31/12 1991</t>
  </si>
  <si>
    <t>Waiting list statistics 31/12 1990</t>
  </si>
  <si>
    <t>Waiting list statistics 31/12 1989</t>
  </si>
  <si>
    <t>Waiting list statistics 31/12 1997 (Fejlkørsel ved hjerte-lunge optælling kun total for Danmark og Sverige)</t>
  </si>
  <si>
    <t>Waiting list statistics 31/12 1999</t>
  </si>
  <si>
    <t>Island</t>
  </si>
  <si>
    <t>Mill. inhab.</t>
  </si>
  <si>
    <t>5,36 mill</t>
  </si>
  <si>
    <t>8,91 mill</t>
  </si>
  <si>
    <t xml:space="preserve">4,44 mill </t>
  </si>
  <si>
    <t>5,16 mill</t>
  </si>
  <si>
    <t>24,14 mill</t>
  </si>
  <si>
    <t>0,28 mill</t>
  </si>
  <si>
    <t>Waiting list statistics 31/12 2000</t>
  </si>
  <si>
    <t>5,43 mill</t>
  </si>
  <si>
    <t>8,88 mill</t>
  </si>
  <si>
    <t xml:space="preserve">4,50 mill </t>
  </si>
  <si>
    <t>5,17 mill</t>
  </si>
  <si>
    <t>24,26 mill</t>
  </si>
  <si>
    <t>10 (1)</t>
  </si>
  <si>
    <t>10 (0)</t>
  </si>
  <si>
    <t>20 (0)</t>
  </si>
  <si>
    <t>30 (0)</t>
  </si>
  <si>
    <t>7(0)</t>
  </si>
  <si>
    <t>47 (1)</t>
  </si>
  <si>
    <t>2 (1)</t>
  </si>
  <si>
    <t>3 (0)</t>
  </si>
  <si>
    <t>5 (1)</t>
  </si>
  <si>
    <t>12 (2)</t>
  </si>
  <si>
    <t>13 (0)</t>
  </si>
  <si>
    <t>33 (0)</t>
  </si>
  <si>
    <t>7 (0)</t>
  </si>
  <si>
    <t>52 (2)</t>
  </si>
  <si>
    <t>4 (0)</t>
  </si>
  <si>
    <t>12 (1)</t>
  </si>
  <si>
    <t>16 (1)</t>
  </si>
  <si>
    <t>4 (1)</t>
  </si>
  <si>
    <t>17 (3)</t>
  </si>
  <si>
    <t>21 (4)</t>
  </si>
  <si>
    <t>6 (0)</t>
  </si>
  <si>
    <t>47 (5)</t>
  </si>
  <si>
    <t>103 (9)</t>
  </si>
  <si>
    <t>15 (1)</t>
  </si>
  <si>
    <t>32 (5)</t>
  </si>
  <si>
    <t>45 (6)</t>
  </si>
  <si>
    <t>37 (5)</t>
  </si>
  <si>
    <t>2 (0)</t>
  </si>
  <si>
    <t>189 (20)</t>
  </si>
  <si>
    <t>1 (0)</t>
  </si>
  <si>
    <t>9 (5)</t>
  </si>
  <si>
    <t>4 (2)</t>
  </si>
  <si>
    <t>6 (1)</t>
  </si>
  <si>
    <t>20 (8)</t>
  </si>
  <si>
    <t>16 (2)</t>
  </si>
  <si>
    <t>36 (10)</t>
  </si>
  <si>
    <t>9 (1)</t>
  </si>
  <si>
    <t>Note1: The figures in ( ) is the persons temporarily off waitinglist</t>
  </si>
  <si>
    <t>Note2: Danmark's population includes Grønland with 0,056 mill and Føroya with 0,045 mill</t>
  </si>
  <si>
    <t>Note3 Scandiatransplant includes Island with 0,28 mill</t>
  </si>
  <si>
    <t xml:space="preserve">Waiting list statistics 31/12 2001 (To be finally ratified at the next boardmeeting) </t>
  </si>
  <si>
    <t xml:space="preserve">4,52 mill </t>
  </si>
  <si>
    <t>5,18 mill</t>
  </si>
  <si>
    <t>24,32 mill</t>
  </si>
  <si>
    <t>15 (0)</t>
  </si>
  <si>
    <t>23 (0)</t>
  </si>
  <si>
    <t>9 (2)</t>
  </si>
  <si>
    <t>9 (0)</t>
  </si>
  <si>
    <t>47 (2)</t>
  </si>
  <si>
    <t>48 (2)</t>
  </si>
  <si>
    <t>18 (1)</t>
  </si>
  <si>
    <t>22 (1)</t>
  </si>
  <si>
    <t>6 (2)</t>
  </si>
  <si>
    <t>15 (4)</t>
  </si>
  <si>
    <t>11 (0)</t>
  </si>
  <si>
    <t>58 (5)</t>
  </si>
  <si>
    <t>3 (1)</t>
  </si>
  <si>
    <t>7 (2)</t>
  </si>
  <si>
    <t>11 (3)</t>
  </si>
  <si>
    <t>72 (8)</t>
  </si>
  <si>
    <t>20 (1)</t>
  </si>
  <si>
    <t>24 (1)</t>
  </si>
  <si>
    <t>17 (0)</t>
  </si>
  <si>
    <t>113 (9)</t>
  </si>
  <si>
    <t>23 (3)</t>
  </si>
  <si>
    <t>14 (3)</t>
  </si>
  <si>
    <t>9 (3)</t>
  </si>
  <si>
    <t>23 (6)</t>
  </si>
  <si>
    <t>22 (2)</t>
  </si>
  <si>
    <t>70 (11)</t>
  </si>
  <si>
    <t>99 (12)</t>
  </si>
  <si>
    <t>33 (5)</t>
  </si>
  <si>
    <t>54 (9)</t>
  </si>
  <si>
    <t>39 (2)</t>
  </si>
  <si>
    <t>194 (23)</t>
  </si>
  <si>
    <t>5 (2)</t>
  </si>
  <si>
    <t>29 (7)</t>
  </si>
  <si>
    <t>4 (3)</t>
  </si>
  <si>
    <t>5 (3)</t>
  </si>
  <si>
    <t>8 (3)</t>
  </si>
  <si>
    <t>13 (6)</t>
  </si>
  <si>
    <t xml:space="preserve">Waiting list statistics 31/12 2002 (To be finally ratified at the next boardmeeting) </t>
  </si>
  <si>
    <t>Multiple islets (not registrated within Scandiatransplant)</t>
  </si>
  <si>
    <t>Note2: Norge has used their right to alter the figures.</t>
  </si>
  <si>
    <t>Dead on WL</t>
  </si>
  <si>
    <t>Notifications</t>
  </si>
  <si>
    <t>Dead on waitinlist has only been counted amongst the active witing</t>
  </si>
  <si>
    <t>8 (-0)</t>
  </si>
  <si>
    <t>7 (-1)</t>
  </si>
  <si>
    <t xml:space="preserve">1 (-0) </t>
  </si>
  <si>
    <t xml:space="preserve">16 (-1) </t>
  </si>
  <si>
    <t xml:space="preserve">26 (-2) </t>
  </si>
  <si>
    <t xml:space="preserve">43 (-3) </t>
  </si>
  <si>
    <t xml:space="preserve">9 (-3) </t>
  </si>
  <si>
    <t xml:space="preserve">3 (-1) </t>
  </si>
  <si>
    <t>5 (-0)</t>
  </si>
  <si>
    <t>4 (-0)</t>
  </si>
  <si>
    <t>10 (-0)</t>
  </si>
  <si>
    <t>18 (-3)</t>
  </si>
  <si>
    <t>50 (-6)</t>
  </si>
  <si>
    <t>22 (-3)</t>
  </si>
  <si>
    <t>1 (-0)</t>
  </si>
  <si>
    <t>6 (-2)</t>
  </si>
  <si>
    <t>3 (-1)</t>
  </si>
  <si>
    <t>12 (-3)</t>
  </si>
  <si>
    <t>15 (-4)</t>
  </si>
  <si>
    <t>8 (-1)</t>
  </si>
  <si>
    <t>21 (-5)</t>
  </si>
  <si>
    <t>5 (-1)</t>
  </si>
  <si>
    <t>4 (-1)</t>
  </si>
  <si>
    <t>15 (-1)</t>
  </si>
  <si>
    <t>31 (-5)</t>
  </si>
  <si>
    <t>34 (-6)</t>
  </si>
  <si>
    <t>14 (-3)</t>
  </si>
  <si>
    <t>24 (-6)</t>
  </si>
  <si>
    <t>16 (-3)</t>
  </si>
  <si>
    <t>9 (-0)</t>
  </si>
  <si>
    <t>59 (-5)</t>
  </si>
  <si>
    <t>62 (-6)</t>
  </si>
  <si>
    <t>49 (-8)</t>
  </si>
  <si>
    <t>118 (-15)</t>
  </si>
  <si>
    <t>25 (-6)</t>
  </si>
  <si>
    <t>7 (-2)</t>
  </si>
  <si>
    <t>Note1: The figures (-x) is the amount of persons temporarily off waitinglist</t>
  </si>
  <si>
    <t>Red meansVERIFIED</t>
  </si>
  <si>
    <t>Notifications is everybody, who got a treatment record during the year</t>
  </si>
  <si>
    <t>7 (-0)</t>
  </si>
  <si>
    <t>10 (-2)</t>
  </si>
  <si>
    <t>6 (-0)</t>
  </si>
  <si>
    <t>2 (-0)</t>
  </si>
  <si>
    <t>3 (-0)</t>
  </si>
  <si>
    <t xml:space="preserve">Waiting list statistics 31-DEC-2003 </t>
  </si>
  <si>
    <t>39 (-6)</t>
  </si>
  <si>
    <t>2 (-1)</t>
  </si>
  <si>
    <t>16 (-0)</t>
  </si>
  <si>
    <t>15 (-0)</t>
  </si>
  <si>
    <t>17 (-0)</t>
  </si>
  <si>
    <t>9 (-1)</t>
  </si>
  <si>
    <t>35 (-6)</t>
  </si>
  <si>
    <t>1 (-1)</t>
  </si>
  <si>
    <t>13 (-1)</t>
  </si>
  <si>
    <t>14 (-1)</t>
  </si>
  <si>
    <t>21 (-0)</t>
  </si>
  <si>
    <t>5 (-2)</t>
  </si>
  <si>
    <t>14 (-2)</t>
  </si>
  <si>
    <t>4 (-2)</t>
  </si>
  <si>
    <t>26 (-2)</t>
  </si>
  <si>
    <t>105 (-14)</t>
  </si>
  <si>
    <t>14 (-4)</t>
  </si>
  <si>
    <t>31 (-2)</t>
  </si>
  <si>
    <t>32 (-2)</t>
  </si>
  <si>
    <t>55 (-2)</t>
  </si>
  <si>
    <t>58 (-2)</t>
  </si>
  <si>
    <t>1,64</t>
  </si>
  <si>
    <t>1,31</t>
  </si>
  <si>
    <t>1,88+0,29</t>
  </si>
  <si>
    <t>5.778.780</t>
  </si>
  <si>
    <t>1,6</t>
  </si>
  <si>
    <t>3,5</t>
  </si>
  <si>
    <t>1,9</t>
  </si>
  <si>
    <t>8.956.466</t>
  </si>
  <si>
    <t>4.565.107</t>
  </si>
  <si>
    <t>5.206.295</t>
  </si>
  <si>
    <t>24.506.648</t>
  </si>
  <si>
    <t>30 (-6)</t>
  </si>
  <si>
    <t>7 (-3)</t>
  </si>
  <si>
    <t>22 (-4)</t>
  </si>
  <si>
    <t xml:space="preserve">Waiting list statistics 31-DEC-2004 </t>
  </si>
  <si>
    <t>1,88</t>
  </si>
  <si>
    <t>10 (-1)</t>
  </si>
  <si>
    <t>16 (-1)</t>
  </si>
  <si>
    <t>36 (-3)</t>
  </si>
  <si>
    <t>11 (-1)</t>
  </si>
  <si>
    <t>17 (-1)</t>
  </si>
  <si>
    <t>39 (-3)</t>
  </si>
  <si>
    <t>13 (-2)</t>
  </si>
  <si>
    <t>18 (-2)</t>
  </si>
  <si>
    <t>42 (-3)</t>
  </si>
  <si>
    <t>33 (-3)</t>
  </si>
  <si>
    <t>41 (-5)</t>
  </si>
  <si>
    <t>19 (-3)</t>
  </si>
  <si>
    <t>31 (-6)</t>
  </si>
  <si>
    <t>48 (-3)</t>
  </si>
  <si>
    <t>124 (-14)</t>
  </si>
  <si>
    <t>13 (-3)</t>
  </si>
  <si>
    <t>Multiple islets</t>
  </si>
  <si>
    <t>Dead on waitinlist has only been counted amongst the active waiting</t>
  </si>
  <si>
    <t>23 (-3)</t>
  </si>
  <si>
    <t>12 (-1)</t>
  </si>
  <si>
    <t>27 (-4)</t>
  </si>
  <si>
    <t>12 (-2)</t>
  </si>
  <si>
    <t>22 (-2)</t>
  </si>
  <si>
    <t>9 (-3)</t>
  </si>
  <si>
    <t>2 (-2)</t>
  </si>
  <si>
    <t>Pancreatic islets</t>
  </si>
  <si>
    <t xml:space="preserve">Waiting list statistics 31-DEC-2005 </t>
  </si>
  <si>
    <t>Notifications is everybody, who got enlisted for transplantation during the year</t>
  </si>
  <si>
    <t>50 (-1)</t>
  </si>
  <si>
    <t>6 (-1)</t>
  </si>
  <si>
    <t>23 (-2)</t>
  </si>
  <si>
    <t>52 (-17)</t>
  </si>
  <si>
    <t>19 (-4)</t>
  </si>
  <si>
    <t>5 (-3)</t>
  </si>
  <si>
    <t>41 (-2)</t>
  </si>
  <si>
    <t>24 (-7)</t>
  </si>
  <si>
    <t>76 (-5)</t>
  </si>
  <si>
    <t>79 (-5)</t>
  </si>
  <si>
    <t>132 (-25)</t>
  </si>
  <si>
    <t>23 (-7)</t>
  </si>
  <si>
    <t xml:space="preserve">Dead on waitinlist is for all patients active/inactive </t>
  </si>
  <si>
    <t>31 (-1)</t>
  </si>
  <si>
    <t>55 (-7)</t>
  </si>
  <si>
    <t>3 (-2)</t>
  </si>
  <si>
    <t xml:space="preserve">Waiting list statistics 01-JAN-2007 </t>
  </si>
  <si>
    <t>35 (-2)</t>
  </si>
  <si>
    <t>15 (-2)</t>
  </si>
  <si>
    <t>34 (-2)</t>
  </si>
  <si>
    <t>85 (-4)</t>
  </si>
  <si>
    <t>36 (-2)</t>
  </si>
  <si>
    <t>87 (-4)</t>
  </si>
  <si>
    <t>17 (-6)</t>
  </si>
  <si>
    <t>13 (-5)</t>
  </si>
  <si>
    <t>72 (-15)</t>
  </si>
  <si>
    <t>49 (-5)</t>
  </si>
  <si>
    <t>20 (-5)</t>
  </si>
  <si>
    <t>45 (-4)</t>
  </si>
  <si>
    <t>120 (-14)</t>
  </si>
  <si>
    <t>13 (-6)</t>
  </si>
  <si>
    <t>23 (-8)</t>
  </si>
  <si>
    <t>Note:</t>
  </si>
  <si>
    <t>The figures (-x) is the amount of persons temporarily off waitinglist in Scandiatransplant</t>
  </si>
  <si>
    <t>Dead on waiting list is for all patients active/inactive registrated in Scandiatransplant during 2006</t>
  </si>
  <si>
    <t>Notifications is everybody, who got enlisted for transplantation in Scandiatransplant during 2006</t>
  </si>
  <si>
    <t>11 (-0)</t>
  </si>
  <si>
    <t>11 (-2)</t>
  </si>
  <si>
    <t xml:space="preserve">Waiting list statistics 01-JAN-2008 </t>
  </si>
  <si>
    <t>21 (-1)</t>
  </si>
  <si>
    <t>38 (-2)</t>
  </si>
  <si>
    <t>76 (-4)</t>
  </si>
  <si>
    <t>22 (-0)</t>
  </si>
  <si>
    <t>40 (-2)</t>
  </si>
  <si>
    <t>12 (-0)</t>
  </si>
  <si>
    <t>80 (-4)</t>
  </si>
  <si>
    <t>46 (-6)</t>
  </si>
  <si>
    <t>32 (-3)</t>
  </si>
  <si>
    <t>14 (-0)</t>
  </si>
  <si>
    <t>24 (-2)</t>
  </si>
  <si>
    <t>98 (-8)</t>
  </si>
  <si>
    <t>27 (-5)</t>
  </si>
  <si>
    <t>4 (-3)</t>
  </si>
  <si>
    <t>Dead on waiting list is for all patients active/inactive registrated in Scandiatransplant during  2007</t>
  </si>
  <si>
    <t>Notifications is everybody, who got enlisted for transplantation in Scandiatransplant during 2007</t>
  </si>
  <si>
    <t>36 (-0)</t>
  </si>
  <si>
    <t>12 (-4)</t>
  </si>
  <si>
    <t>25 (-7)</t>
  </si>
  <si>
    <t>Dead on waiting list is for all patients active/inactive registrated in Scandiatransplant during  2009</t>
  </si>
  <si>
    <t>Notifications is everybody, who got enlisted for transplantation in Scandiatransplant during 2009</t>
  </si>
  <si>
    <t xml:space="preserve">Waiting list statistics 01-JAN-2009 </t>
  </si>
  <si>
    <t>35 (-0)</t>
  </si>
  <si>
    <t>25 (-0)</t>
  </si>
  <si>
    <t>44 (-3)</t>
  </si>
  <si>
    <t>92 (-3)</t>
  </si>
  <si>
    <t>19 (-2)</t>
  </si>
  <si>
    <t>26 (-0)</t>
  </si>
  <si>
    <t>46 (-3)</t>
  </si>
  <si>
    <t>96 (-3)</t>
  </si>
  <si>
    <t>17 (-2)</t>
  </si>
  <si>
    <t>8 (-2)</t>
  </si>
  <si>
    <t>50 (-5)</t>
  </si>
  <si>
    <t>52 (-5)</t>
  </si>
  <si>
    <t>35 (-3)</t>
  </si>
  <si>
    <t>104 (-8)</t>
  </si>
  <si>
    <t>16 (-2)</t>
  </si>
  <si>
    <t>40 (-7)</t>
  </si>
  <si>
    <t>10 (-5)</t>
  </si>
  <si>
    <t>12 (-7)</t>
  </si>
  <si>
    <t>Dead on waiting list is for all patients active/inactive registrated in Scandiatransplant during  2008</t>
  </si>
  <si>
    <t>Notifications is everybody, who got enlisted for transplantation in Scandiatransplant during 2008</t>
  </si>
  <si>
    <t>Waiting list statistics 01-JAN-2010</t>
  </si>
  <si>
    <t>32 (-0)</t>
  </si>
  <si>
    <t>37 (-5)</t>
  </si>
  <si>
    <t>68 (-6)</t>
  </si>
  <si>
    <t>118 (-7)</t>
  </si>
  <si>
    <t>33 (-0)</t>
  </si>
  <si>
    <t>39 (-5)</t>
  </si>
  <si>
    <t>70 (-6)</t>
  </si>
  <si>
    <t>121 (-7)</t>
  </si>
  <si>
    <t>29 (-4)</t>
  </si>
  <si>
    <t>70 (-9)</t>
  </si>
  <si>
    <t>53 (-5)</t>
  </si>
  <si>
    <t>60 (-5)</t>
  </si>
  <si>
    <t>135 (-12)</t>
  </si>
  <si>
    <t>11 (-4)</t>
  </si>
  <si>
    <t>17 (-5)</t>
  </si>
  <si>
    <t>Waiting list statistics 01-JAN-2011</t>
  </si>
  <si>
    <t>32 (-1)</t>
  </si>
  <si>
    <t>43 (-8)</t>
  </si>
  <si>
    <t>33 (-1)</t>
  </si>
  <si>
    <t>76 (-9)</t>
  </si>
  <si>
    <t>44 (-8)</t>
  </si>
  <si>
    <t>77 (-9)</t>
  </si>
  <si>
    <t>9 (-2)</t>
  </si>
  <si>
    <t>20 (-3)</t>
  </si>
  <si>
    <t>20 (-0)</t>
  </si>
  <si>
    <t>46 (-4)</t>
  </si>
  <si>
    <t>15 (-5)</t>
  </si>
  <si>
    <t>13 (-0)</t>
  </si>
  <si>
    <t>24 (-3)</t>
  </si>
  <si>
    <t>Dead on waiting list is for all patients active/inactive registrated in Scandiatransplant during 2010</t>
  </si>
  <si>
    <t>Notifications is everybody, who got enlisted for transplantation in Scandiatransplant during 2010</t>
  </si>
  <si>
    <t>Waiting list statistics 01-JAN-2012</t>
  </si>
  <si>
    <t>Aarhus</t>
  </si>
  <si>
    <t>Skåne</t>
  </si>
  <si>
    <t>28 (-2)</t>
  </si>
  <si>
    <t>33 (-6)</t>
  </si>
  <si>
    <t>47 (-6)</t>
  </si>
  <si>
    <t>101 (-10)</t>
  </si>
  <si>
    <t>49 (-6)</t>
  </si>
  <si>
    <t>103 (-10)</t>
  </si>
  <si>
    <t>Permanet Withd.</t>
  </si>
  <si>
    <t>24 (-5)</t>
  </si>
  <si>
    <t>83 (-10)</t>
  </si>
  <si>
    <t>32 (-6)</t>
  </si>
  <si>
    <t>28 (-1)</t>
  </si>
  <si>
    <t>45 (-5)</t>
  </si>
  <si>
    <t>113 (-12)</t>
  </si>
  <si>
    <t>8 (-4)</t>
  </si>
  <si>
    <t>18 (-5)</t>
  </si>
  <si>
    <t>8 (-3)</t>
  </si>
  <si>
    <t>29 (-8)</t>
  </si>
  <si>
    <t>Note:The figures (-x) is the amount of persons temporarily off waitinglist in Scandiatransplant</t>
  </si>
  <si>
    <t>Dead on waiting list is for all patients active/inactive registrated in Scandiatransplant during 2011</t>
  </si>
  <si>
    <t>Permanet Withdrawn off the waiting list is person to sick or not sick enough to receive a transplantation during 2011</t>
  </si>
  <si>
    <t>Notifications is everybody, who got enlisted for transplantation in Scandiatransplant during 2011</t>
  </si>
  <si>
    <t>Waiting list statistics 01-JAN-2013</t>
  </si>
  <si>
    <t>20 (-1)</t>
  </si>
  <si>
    <t>18 (-1)</t>
  </si>
  <si>
    <t>42 (-8)</t>
  </si>
  <si>
    <t>83 (-12)</t>
  </si>
  <si>
    <t>85 (-12)</t>
  </si>
  <si>
    <t>22 (-1)</t>
  </si>
  <si>
    <t>33 (-2)</t>
  </si>
  <si>
    <t>20 (-7)</t>
  </si>
  <si>
    <t>93 (-11)</t>
  </si>
  <si>
    <t>20 (-2)</t>
  </si>
  <si>
    <t>47 (-3)</t>
  </si>
  <si>
    <t>107 (-8)</t>
  </si>
  <si>
    <t>26 (-7)</t>
  </si>
  <si>
    <t>39 (-9)</t>
  </si>
  <si>
    <t>13 (-4)</t>
  </si>
  <si>
    <t>Dead on waiting list is for all patients active/inactive registrated in Scandiatransplant during 2012</t>
  </si>
  <si>
    <t>Permanet Withdrawn off the waiting list is person to sick or not sick enough to receive a transplantation during 2012</t>
  </si>
  <si>
    <t xml:space="preserve">Notifications is everybody, who got enlisted for transplantation in Scandiatransplant during 2012 (except for Islets/Uppsala: re-registration) </t>
  </si>
  <si>
    <t>Waiting list statistics 01-JAN-2014</t>
  </si>
  <si>
    <t>30 (-2)</t>
  </si>
  <si>
    <t>82 (-5)</t>
  </si>
  <si>
    <t>84 (-5)</t>
  </si>
  <si>
    <t>19 (-1)</t>
  </si>
  <si>
    <t>90 (-8)</t>
  </si>
  <si>
    <t>29 (-0)</t>
  </si>
  <si>
    <t>24 (-1)</t>
  </si>
  <si>
    <t>56 (-3)</t>
  </si>
  <si>
    <t>118 (-5)</t>
  </si>
  <si>
    <t>16 (-8)</t>
  </si>
  <si>
    <t>25 (-10)</t>
  </si>
  <si>
    <t>52 (-13)</t>
  </si>
  <si>
    <t>19 (-7)</t>
  </si>
  <si>
    <t>Dead on waiting list is for all patients active/inactive registrated in Scandiatransplant during 2013</t>
  </si>
  <si>
    <t>Permanet Withdrawn off the waiting list is person to sick or not sick enough to receive a transplantation during 2013</t>
  </si>
  <si>
    <t>Notifications is everybody, who got enlisted for transplantation in Scandiatransplant during 2013</t>
  </si>
  <si>
    <t>Waiting list statistics 01-JAN-2015</t>
  </si>
  <si>
    <t>29 (-1)</t>
  </si>
  <si>
    <t>27 (-0)</t>
  </si>
  <si>
    <t>56 (-1)</t>
  </si>
  <si>
    <t>111 (-3)</t>
  </si>
  <si>
    <t>30 (-1)</t>
  </si>
  <si>
    <t>28 (-0)</t>
  </si>
  <si>
    <t>58 (-1)</t>
  </si>
  <si>
    <t>115 (-3)</t>
  </si>
  <si>
    <t>23 (-1)</t>
  </si>
  <si>
    <t>27 (-2)</t>
  </si>
  <si>
    <t>104 (-10)</t>
  </si>
  <si>
    <t>108 (-6)</t>
  </si>
  <si>
    <t>40 (-6)</t>
  </si>
  <si>
    <t>23 (-4)</t>
  </si>
  <si>
    <t>20 (-4)</t>
  </si>
  <si>
    <t>Dead on waiting list is for all patients active/inactive registrated in Scandiatransplant during 2014</t>
  </si>
  <si>
    <t>Permanet Withdrawn off the waiting list is person to sick or not sick enough to receive a transplantation during 2014</t>
  </si>
  <si>
    <t>Notifications is everybody, who got enlisted for transplantation in Scandiatransplant during 2014</t>
  </si>
  <si>
    <t xml:space="preserve">Waiting list statistics January 1st, 2016 </t>
  </si>
  <si>
    <t>23 (-0)</t>
  </si>
  <si>
    <t>43 (-7)</t>
  </si>
  <si>
    <t>57 (-7)</t>
  </si>
  <si>
    <t>105 (-7)</t>
  </si>
  <si>
    <t>1(-0)</t>
  </si>
  <si>
    <t>24 (-0)</t>
  </si>
  <si>
    <t>59 (-7)</t>
  </si>
  <si>
    <t>108 (-7)</t>
  </si>
  <si>
    <t>14 (-7)</t>
  </si>
  <si>
    <t>24 (-8)</t>
  </si>
  <si>
    <t>34 (-1)</t>
  </si>
  <si>
    <t>114 (-12)</t>
  </si>
  <si>
    <t>19 (-0)</t>
  </si>
  <si>
    <t>59 (-3)</t>
  </si>
  <si>
    <t>128 (-5)</t>
  </si>
  <si>
    <t>69 (-9)</t>
  </si>
  <si>
    <t>Pancreatic Islets</t>
  </si>
  <si>
    <t>3 (-3)</t>
  </si>
  <si>
    <t>39 (-10)</t>
  </si>
  <si>
    <t>The figures (-x) is the amount of patients temporarily on hold on the waitinglist in Scandiatransplant</t>
  </si>
  <si>
    <t>Notification: Patients whom got enlisted for transplantation in Scandiatransplant during 2015</t>
  </si>
  <si>
    <t>Dead on WL: Dead on waiting list includes all patients active/on hold registrated dead in Scandiatransplant during 2015</t>
  </si>
  <si>
    <t>Permanet Withd.: Permanet Withdrawn off the waiting list includes patients to sick or not sick enough to receive a transplantation during 2015</t>
  </si>
  <si>
    <t xml:space="preserve">Waiting list statistics January 1st, 2017 </t>
  </si>
  <si>
    <t>36 (-4)</t>
  </si>
  <si>
    <t>28 (-4)</t>
  </si>
  <si>
    <t>64 (-8)</t>
  </si>
  <si>
    <t>106 (-8)</t>
  </si>
  <si>
    <t>2(-0)</t>
  </si>
  <si>
    <t>0 (-0)</t>
  </si>
  <si>
    <t>37 (-4)</t>
  </si>
  <si>
    <t>65 (-8)</t>
  </si>
  <si>
    <t>110 (-8)</t>
  </si>
  <si>
    <t>14 (-5)</t>
  </si>
  <si>
    <t>21 (-2)</t>
  </si>
  <si>
    <t>19 (-5)</t>
  </si>
  <si>
    <t>34 (-5)</t>
  </si>
  <si>
    <t>107 (-18)</t>
  </si>
  <si>
    <t>36 (-5)</t>
  </si>
  <si>
    <t>48 (-4)</t>
  </si>
  <si>
    <t>144 (-11)</t>
  </si>
  <si>
    <t>7 (-5)</t>
  </si>
  <si>
    <t>14 (-6)</t>
  </si>
  <si>
    <t>43 (-11)</t>
  </si>
  <si>
    <t>21 (-4)</t>
  </si>
  <si>
    <t>Notes and definitions related to the waiting list statistics - page 2</t>
  </si>
  <si>
    <t>Notification: Patients whom got enlisted for transplantation in Scandiatransplant during 2016</t>
  </si>
  <si>
    <t>Dead on WL: Dead on waiting list includes all patients active/on hold registrated dead in Scandiatransplant during 2016</t>
  </si>
  <si>
    <t>Permanet Withd.: Permanet Withdrawn off the waiting list includes patients to sick or not sick enough to receive a transplantation during 2016</t>
  </si>
  <si>
    <t xml:space="preserve">Waiting list statistics January 1st, 2018 </t>
  </si>
  <si>
    <t>Denmark</t>
  </si>
  <si>
    <t>Sweden</t>
  </si>
  <si>
    <t>Norway</t>
  </si>
  <si>
    <t>Estonia</t>
  </si>
  <si>
    <t>Oslo</t>
  </si>
  <si>
    <t>Helsinki</t>
  </si>
  <si>
    <t>Tartu</t>
  </si>
  <si>
    <t>26 (-3)</t>
  </si>
  <si>
    <t>103 (-8)</t>
  </si>
  <si>
    <t>40 (-5)</t>
  </si>
  <si>
    <t>29 (-3)</t>
  </si>
  <si>
    <t>109 (-8)</t>
  </si>
  <si>
    <t>19 (-8)</t>
  </si>
  <si>
    <t>38 (-9)</t>
  </si>
  <si>
    <t>38 (-4)</t>
  </si>
  <si>
    <t>110 (-23)</t>
  </si>
  <si>
    <t>26 (-1)</t>
  </si>
  <si>
    <t>17 (-4)</t>
  </si>
  <si>
    <t>28 (-6)</t>
  </si>
  <si>
    <t>42 (-4)</t>
  </si>
  <si>
    <t>122 (-13)</t>
  </si>
  <si>
    <t>7(-1)</t>
  </si>
  <si>
    <t>41 (-10)</t>
  </si>
  <si>
    <t>18 (-4)</t>
  </si>
  <si>
    <t>22 (-6)</t>
  </si>
  <si>
    <t>11 (-5)</t>
  </si>
  <si>
    <t>15 (-6)</t>
  </si>
  <si>
    <t xml:space="preserve">Waiting list statistics January 1st, 2019 </t>
  </si>
  <si>
    <t>109 (-5)</t>
  </si>
  <si>
    <t>45 (-3)</t>
  </si>
  <si>
    <t>117 (-7)</t>
  </si>
  <si>
    <t>14 (-8)</t>
  </si>
  <si>
    <t>23 (-9)</t>
  </si>
  <si>
    <t>31(-8)</t>
  </si>
  <si>
    <t>107 (-24)</t>
  </si>
  <si>
    <t>27 (-1)</t>
  </si>
  <si>
    <t>6 (-3)</t>
  </si>
  <si>
    <t>43 (-2)</t>
  </si>
  <si>
    <t>5 (-5)</t>
  </si>
  <si>
    <t>115 (-13)</t>
  </si>
  <si>
    <t>48 (-14)</t>
  </si>
  <si>
    <t>25 (-9)</t>
  </si>
  <si>
    <t>Notification: Patients whom got enlisted for transplantation in Scandiatransplant during 2018</t>
  </si>
  <si>
    <t>Dead on WL: Dead on waiting list includes all patients active/on hold registrated dead in Scandiatransplant during 2018</t>
  </si>
  <si>
    <t>Permanet Withd.: Permanet Withdrawn off the waiting list includes patients to sick or not sick enough to receive a transplantation during 2018</t>
  </si>
  <si>
    <t>Waiting list statistics January 1st, 2020</t>
  </si>
  <si>
    <t>33 (-4)</t>
  </si>
  <si>
    <t>52 (-7)</t>
  </si>
  <si>
    <t>115 (-12)</t>
  </si>
  <si>
    <t>35 (-4)</t>
  </si>
  <si>
    <t>56 (-8)</t>
  </si>
  <si>
    <t>25 (-1)</t>
  </si>
  <si>
    <t>121 (-13)</t>
  </si>
  <si>
    <t>11 (-7)</t>
  </si>
  <si>
    <t>28 (-3)</t>
  </si>
  <si>
    <t>49 (-4)</t>
  </si>
  <si>
    <t>36 (-1)</t>
  </si>
  <si>
    <t>118 (-13)</t>
  </si>
  <si>
    <t>25 (-2)</t>
  </si>
  <si>
    <t>34 (-0)</t>
  </si>
  <si>
    <t>118 (-8)</t>
  </si>
  <si>
    <t>6 (-5)</t>
  </si>
  <si>
    <t>33 (-14)</t>
  </si>
  <si>
    <t>11 (-3)</t>
  </si>
  <si>
    <t>15 (-3)</t>
  </si>
  <si>
    <t>Notification: Patients whom got enlisted for transplantation in Scandiatransplant during 2019</t>
  </si>
  <si>
    <t>Dead on WL: Dead on waiting list includes all patients active/on hold registrated dead in Scandiatransplant during 2019</t>
  </si>
  <si>
    <t>Permanet Withd.: Permanet Withdrawn off the waiting list includes patients to sick or not sick enough to receive a transplantation during 2019</t>
  </si>
  <si>
    <t>Waiting list statistics January 1st, 2021</t>
  </si>
  <si>
    <r>
      <t xml:space="preserve">Liver </t>
    </r>
    <r>
      <rPr>
        <sz val="8"/>
        <rFont val="Arial"/>
        <family val="2"/>
      </rPr>
      <t>(active, on hold)</t>
    </r>
  </si>
  <si>
    <r>
      <t xml:space="preserve">Liver+kidney </t>
    </r>
    <r>
      <rPr>
        <sz val="8"/>
        <rFont val="Arial"/>
        <family val="2"/>
      </rPr>
      <t>(active, on hold)</t>
    </r>
  </si>
  <si>
    <r>
      <t xml:space="preserve">Total </t>
    </r>
    <r>
      <rPr>
        <sz val="8"/>
        <rFont val="Arial"/>
        <family val="2"/>
      </rPr>
      <t>(active, on hold)</t>
    </r>
  </si>
  <si>
    <t>Dead on waiting list</t>
  </si>
  <si>
    <t>Permanet withdrawal</t>
  </si>
  <si>
    <r>
      <t xml:space="preserve">Heart </t>
    </r>
    <r>
      <rPr>
        <sz val="8"/>
        <rFont val="Arial"/>
        <family val="2"/>
      </rPr>
      <t>(active, on hold)</t>
    </r>
  </si>
  <si>
    <r>
      <t xml:space="preserve">Kidney-Pancreas </t>
    </r>
    <r>
      <rPr>
        <sz val="8"/>
        <rFont val="Arial"/>
        <family val="2"/>
      </rPr>
      <t>(active, on hold)</t>
    </r>
  </si>
  <si>
    <r>
      <t xml:space="preserve">Pancreas </t>
    </r>
    <r>
      <rPr>
        <sz val="8"/>
        <rFont val="Arial"/>
        <family val="2"/>
      </rPr>
      <t>(active, on hold)</t>
    </r>
  </si>
  <si>
    <r>
      <t xml:space="preserve">Pancreatic Islets </t>
    </r>
    <r>
      <rPr>
        <sz val="8"/>
        <rFont val="Arial"/>
        <family val="2"/>
      </rPr>
      <t>(active, on hold)</t>
    </r>
  </si>
  <si>
    <t>Kidney active</t>
  </si>
  <si>
    <t>Kidney on hold</t>
  </si>
  <si>
    <t>Notification: Patients whom got enlisted for transplantation in Scandiatransplant during 2020</t>
  </si>
  <si>
    <t>Dead on WL: Dead on waiting list includes all patients active/on hold registrated dead in Scandiatransplant during 2020</t>
  </si>
  <si>
    <t>Permanet Withd.: Permanet Withdrawn off the waiting list includes patients to sick or not sick enough to receive a transplantation during 2020</t>
  </si>
  <si>
    <t>124 (-11)</t>
  </si>
  <si>
    <t>127 (-11)</t>
  </si>
  <si>
    <t>92 (-6)</t>
  </si>
  <si>
    <t>46 (-1)</t>
  </si>
  <si>
    <t>136 (-7)</t>
  </si>
  <si>
    <t>This overview contained 3q 2010 data, June 2021 it was updated with 4q 2010 data</t>
  </si>
  <si>
    <t>Waiting list statistics January 1st, 2022</t>
  </si>
  <si>
    <t>Notification: Patients whom got enlisted for transplantation in Scandiatransplant during 2021. Only patients with a waiting list status code are included.</t>
  </si>
  <si>
    <t>Dead on WL: Dead on waiting list includes all patients active/on hold registrated dead in Scandiatransplant during 2021</t>
  </si>
  <si>
    <t>Permanet Withd.: Permanet Withdrawn off the waiting list includes patients to sick or not sick enough to receive a transplantation during 2021</t>
  </si>
  <si>
    <t>Waiting list statistics January 1st, 2023</t>
  </si>
  <si>
    <t>Notification: Patients whom got enlisted for transplantation in Scandiatransplant during 2022. Only patients with a waiting list status code are included.</t>
  </si>
  <si>
    <t>Dead on WL: Dead on waiting list includes all patients active/on hold registrated dead in Scandiatransplant during 2022</t>
  </si>
  <si>
    <t>Permanet Withd.: Permanet Withdrawn off the waiting list includes patients to sick or not sick enough to receive a transplantation during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</si>
</sst>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i/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  <charset val="1"/>
    </font>
    <font>
      <b/>
      <i/>
      <sz val="10"/>
      <name val="Arial"/>
      <family val="2"/>
      <charset val="1"/>
    </font>
    <font>
      <b/>
      <sz val="8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i/>
      <sz val="10"/>
      <name val="Arial"/>
      <family val="2"/>
      <charset val="1"/>
    </font>
    <font>
      <i/>
      <sz val="8"/>
      <name val="Arial"/>
      <family val="2"/>
      <charset val="1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14" fillId="0" borderId="0"/>
  </cellStyleXfs>
  <cellXfs count="9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3" fillId="0" borderId="0" xfId="0" applyFont="1"/>
    <xf numFmtId="0" fontId="12" fillId="0" borderId="0" xfId="0" applyFo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2" borderId="0" xfId="0" applyFont="1" applyFill="1"/>
    <xf numFmtId="0" fontId="0" fillId="2" borderId="0" xfId="0" applyFill="1"/>
    <xf numFmtId="0" fontId="1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2" fillId="2" borderId="0" xfId="0" applyFont="1" applyFill="1"/>
    <xf numFmtId="0" fontId="4" fillId="2" borderId="0" xfId="0" applyFont="1" applyFill="1"/>
    <xf numFmtId="0" fontId="0" fillId="2" borderId="0" xfId="0" applyFill="1" applyAlignment="1">
      <alignment horizontal="center"/>
    </xf>
    <xf numFmtId="0" fontId="13" fillId="2" borderId="0" xfId="0" applyFont="1" applyFill="1"/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15" fillId="0" borderId="0" xfId="1" applyFont="1"/>
    <xf numFmtId="0" fontId="16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left"/>
    </xf>
    <xf numFmtId="0" fontId="17" fillId="0" borderId="0" xfId="1" applyFont="1"/>
    <xf numFmtId="0" fontId="18" fillId="0" borderId="0" xfId="1" applyFont="1" applyAlignment="1">
      <alignment horizontal="center"/>
    </xf>
    <xf numFmtId="0" fontId="14" fillId="0" borderId="0" xfId="1" applyAlignment="1">
      <alignment horizontal="center"/>
    </xf>
    <xf numFmtId="0" fontId="14" fillId="0" borderId="0" xfId="1"/>
    <xf numFmtId="0" fontId="19" fillId="0" borderId="0" xfId="1" applyFont="1"/>
    <xf numFmtId="0" fontId="18" fillId="0" borderId="0" xfId="1" applyFont="1"/>
    <xf numFmtId="0" fontId="19" fillId="0" borderId="0" xfId="1" applyFont="1" applyAlignment="1">
      <alignment horizontal="left"/>
    </xf>
    <xf numFmtId="0" fontId="20" fillId="0" borderId="0" xfId="1" applyFont="1"/>
    <xf numFmtId="0" fontId="3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0" fontId="4" fillId="0" borderId="0" xfId="1" applyFont="1"/>
    <xf numFmtId="0" fontId="4" fillId="0" borderId="1" xfId="1" applyFont="1" applyBorder="1"/>
    <xf numFmtId="0" fontId="10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17" fillId="0" borderId="1" xfId="1" applyFont="1" applyBorder="1"/>
    <xf numFmtId="0" fontId="11" fillId="0" borderId="0" xfId="1" applyFont="1"/>
    <xf numFmtId="0" fontId="2" fillId="0" borderId="0" xfId="1" applyFont="1"/>
    <xf numFmtId="0" fontId="21" fillId="0" borderId="0" xfId="1" applyFont="1"/>
    <xf numFmtId="0" fontId="10" fillId="0" borderId="0" xfId="1" applyFont="1"/>
    <xf numFmtId="0" fontId="1" fillId="0" borderId="0" xfId="1" applyFont="1"/>
    <xf numFmtId="0" fontId="2" fillId="0" borderId="0" xfId="1" applyFont="1" applyAlignment="1">
      <alignment vertical="top"/>
    </xf>
    <xf numFmtId="0" fontId="2" fillId="0" borderId="0" xfId="1" applyFont="1" applyAlignment="1">
      <alignment horizontal="left" vertical="top"/>
    </xf>
    <xf numFmtId="0" fontId="11" fillId="0" borderId="0" xfId="1" applyFont="1" applyAlignment="1">
      <alignment horizontal="center" vertical="top"/>
    </xf>
    <xf numFmtId="0" fontId="2" fillId="0" borderId="0" xfId="1" applyFont="1" applyAlignment="1">
      <alignment horizontal="center" vertical="top"/>
    </xf>
    <xf numFmtId="0" fontId="1" fillId="0" borderId="0" xfId="1" applyFont="1" applyAlignment="1">
      <alignment horizontal="left"/>
    </xf>
    <xf numFmtId="0" fontId="1" fillId="0" borderId="1" xfId="1" applyFont="1" applyBorder="1"/>
    <xf numFmtId="0" fontId="0" fillId="0" borderId="0" xfId="1" applyFont="1"/>
    <xf numFmtId="0" fontId="0" fillId="0" borderId="0" xfId="1" applyFont="1" applyAlignment="1">
      <alignment horizontal="left"/>
    </xf>
    <xf numFmtId="0" fontId="0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0" fillId="0" borderId="1" xfId="1" applyFont="1" applyBorder="1"/>
    <xf numFmtId="0" fontId="11" fillId="0" borderId="0" xfId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0" xfId="0" applyFont="1"/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0" fillId="0" borderId="0" xfId="1" applyFont="1" applyAlignment="1">
      <alignment horizontal="center"/>
    </xf>
    <xf numFmtId="0" fontId="2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0" fillId="0" borderId="0" xfId="1" applyFont="1"/>
    <xf numFmtId="0" fontId="20" fillId="0" borderId="0" xfId="1" applyFont="1"/>
    <xf numFmtId="0" fontId="13" fillId="2" borderId="0" xfId="0" applyFont="1" applyFill="1"/>
    <xf numFmtId="0" fontId="13" fillId="0" borderId="0" xfId="0" applyFont="1"/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CC11C-E363-41CA-B674-9933845EF07D}">
  <dimension ref="A1:AF49"/>
  <sheetViews>
    <sheetView tabSelected="1" workbookViewId="0">
      <selection activeCell="A52" sqref="A52"/>
    </sheetView>
  </sheetViews>
  <sheetFormatPr defaultColWidth="11.54296875" defaultRowHeight="13" x14ac:dyDescent="0.3"/>
  <cols>
    <col min="1" max="1" width="24.90625" style="65" customWidth="1"/>
    <col min="2" max="2" width="4.453125" style="65" customWidth="1"/>
    <col min="3" max="8" width="4.453125" style="46" customWidth="1"/>
    <col min="9" max="10" width="4.453125" style="62" customWidth="1"/>
    <col min="11" max="17" width="4.453125" style="46" customWidth="1"/>
    <col min="18" max="25" width="4.453125" style="62" customWidth="1"/>
    <col min="26" max="26" width="7.6328125" style="62" customWidth="1"/>
    <col min="27" max="27" width="8" style="62" customWidth="1"/>
    <col min="257" max="257" width="24.90625" customWidth="1"/>
    <col min="258" max="281" width="4.453125" customWidth="1"/>
    <col min="282" max="282" width="7.6328125" customWidth="1"/>
    <col min="283" max="283" width="8" customWidth="1"/>
    <col min="513" max="513" width="24.90625" customWidth="1"/>
    <col min="514" max="537" width="4.453125" customWidth="1"/>
    <col min="538" max="538" width="7.6328125" customWidth="1"/>
    <col min="539" max="539" width="8" customWidth="1"/>
    <col min="769" max="769" width="24.90625" customWidth="1"/>
    <col min="770" max="793" width="4.453125" customWidth="1"/>
    <col min="794" max="794" width="7.6328125" customWidth="1"/>
    <col min="795" max="795" width="8" customWidth="1"/>
    <col min="1025" max="1025" width="24.90625" customWidth="1"/>
    <col min="1026" max="1049" width="4.453125" customWidth="1"/>
    <col min="1050" max="1050" width="7.6328125" customWidth="1"/>
    <col min="1051" max="1051" width="8" customWidth="1"/>
    <col min="1281" max="1281" width="24.90625" customWidth="1"/>
    <col min="1282" max="1305" width="4.453125" customWidth="1"/>
    <col min="1306" max="1306" width="7.6328125" customWidth="1"/>
    <col min="1307" max="1307" width="8" customWidth="1"/>
    <col min="1537" max="1537" width="24.90625" customWidth="1"/>
    <col min="1538" max="1561" width="4.453125" customWidth="1"/>
    <col min="1562" max="1562" width="7.6328125" customWidth="1"/>
    <col min="1563" max="1563" width="8" customWidth="1"/>
    <col min="1793" max="1793" width="24.90625" customWidth="1"/>
    <col min="1794" max="1817" width="4.453125" customWidth="1"/>
    <col min="1818" max="1818" width="7.6328125" customWidth="1"/>
    <col min="1819" max="1819" width="8" customWidth="1"/>
    <col min="2049" max="2049" width="24.90625" customWidth="1"/>
    <col min="2050" max="2073" width="4.453125" customWidth="1"/>
    <col min="2074" max="2074" width="7.6328125" customWidth="1"/>
    <col min="2075" max="2075" width="8" customWidth="1"/>
    <col min="2305" max="2305" width="24.90625" customWidth="1"/>
    <col min="2306" max="2329" width="4.453125" customWidth="1"/>
    <col min="2330" max="2330" width="7.6328125" customWidth="1"/>
    <col min="2331" max="2331" width="8" customWidth="1"/>
    <col min="2561" max="2561" width="24.90625" customWidth="1"/>
    <col min="2562" max="2585" width="4.453125" customWidth="1"/>
    <col min="2586" max="2586" width="7.6328125" customWidth="1"/>
    <col min="2587" max="2587" width="8" customWidth="1"/>
    <col min="2817" max="2817" width="24.90625" customWidth="1"/>
    <col min="2818" max="2841" width="4.453125" customWidth="1"/>
    <col min="2842" max="2842" width="7.6328125" customWidth="1"/>
    <col min="2843" max="2843" width="8" customWidth="1"/>
    <col min="3073" max="3073" width="24.90625" customWidth="1"/>
    <col min="3074" max="3097" width="4.453125" customWidth="1"/>
    <col min="3098" max="3098" width="7.6328125" customWidth="1"/>
    <col min="3099" max="3099" width="8" customWidth="1"/>
    <col min="3329" max="3329" width="24.90625" customWidth="1"/>
    <col min="3330" max="3353" width="4.453125" customWidth="1"/>
    <col min="3354" max="3354" width="7.6328125" customWidth="1"/>
    <col min="3355" max="3355" width="8" customWidth="1"/>
    <col min="3585" max="3585" width="24.90625" customWidth="1"/>
    <col min="3586" max="3609" width="4.453125" customWidth="1"/>
    <col min="3610" max="3610" width="7.6328125" customWidth="1"/>
    <col min="3611" max="3611" width="8" customWidth="1"/>
    <col min="3841" max="3841" width="24.90625" customWidth="1"/>
    <col min="3842" max="3865" width="4.453125" customWidth="1"/>
    <col min="3866" max="3866" width="7.6328125" customWidth="1"/>
    <col min="3867" max="3867" width="8" customWidth="1"/>
    <col min="4097" max="4097" width="24.90625" customWidth="1"/>
    <col min="4098" max="4121" width="4.453125" customWidth="1"/>
    <col min="4122" max="4122" width="7.6328125" customWidth="1"/>
    <col min="4123" max="4123" width="8" customWidth="1"/>
    <col min="4353" max="4353" width="24.90625" customWidth="1"/>
    <col min="4354" max="4377" width="4.453125" customWidth="1"/>
    <col min="4378" max="4378" width="7.6328125" customWidth="1"/>
    <col min="4379" max="4379" width="8" customWidth="1"/>
    <col min="4609" max="4609" width="24.90625" customWidth="1"/>
    <col min="4610" max="4633" width="4.453125" customWidth="1"/>
    <col min="4634" max="4634" width="7.6328125" customWidth="1"/>
    <col min="4635" max="4635" width="8" customWidth="1"/>
    <col min="4865" max="4865" width="24.90625" customWidth="1"/>
    <col min="4866" max="4889" width="4.453125" customWidth="1"/>
    <col min="4890" max="4890" width="7.6328125" customWidth="1"/>
    <col min="4891" max="4891" width="8" customWidth="1"/>
    <col min="5121" max="5121" width="24.90625" customWidth="1"/>
    <col min="5122" max="5145" width="4.453125" customWidth="1"/>
    <col min="5146" max="5146" width="7.6328125" customWidth="1"/>
    <col min="5147" max="5147" width="8" customWidth="1"/>
    <col min="5377" max="5377" width="24.90625" customWidth="1"/>
    <col min="5378" max="5401" width="4.453125" customWidth="1"/>
    <col min="5402" max="5402" width="7.6328125" customWidth="1"/>
    <col min="5403" max="5403" width="8" customWidth="1"/>
    <col min="5633" max="5633" width="24.90625" customWidth="1"/>
    <col min="5634" max="5657" width="4.453125" customWidth="1"/>
    <col min="5658" max="5658" width="7.6328125" customWidth="1"/>
    <col min="5659" max="5659" width="8" customWidth="1"/>
    <col min="5889" max="5889" width="24.90625" customWidth="1"/>
    <col min="5890" max="5913" width="4.453125" customWidth="1"/>
    <col min="5914" max="5914" width="7.6328125" customWidth="1"/>
    <col min="5915" max="5915" width="8" customWidth="1"/>
    <col min="6145" max="6145" width="24.90625" customWidth="1"/>
    <col min="6146" max="6169" width="4.453125" customWidth="1"/>
    <col min="6170" max="6170" width="7.6328125" customWidth="1"/>
    <col min="6171" max="6171" width="8" customWidth="1"/>
    <col min="6401" max="6401" width="24.90625" customWidth="1"/>
    <col min="6402" max="6425" width="4.453125" customWidth="1"/>
    <col min="6426" max="6426" width="7.6328125" customWidth="1"/>
    <col min="6427" max="6427" width="8" customWidth="1"/>
    <col min="6657" max="6657" width="24.90625" customWidth="1"/>
    <col min="6658" max="6681" width="4.453125" customWidth="1"/>
    <col min="6682" max="6682" width="7.6328125" customWidth="1"/>
    <col min="6683" max="6683" width="8" customWidth="1"/>
    <col min="6913" max="6913" width="24.90625" customWidth="1"/>
    <col min="6914" max="6937" width="4.453125" customWidth="1"/>
    <col min="6938" max="6938" width="7.6328125" customWidth="1"/>
    <col min="6939" max="6939" width="8" customWidth="1"/>
    <col min="7169" max="7169" width="24.90625" customWidth="1"/>
    <col min="7170" max="7193" width="4.453125" customWidth="1"/>
    <col min="7194" max="7194" width="7.6328125" customWidth="1"/>
    <col min="7195" max="7195" width="8" customWidth="1"/>
    <col min="7425" max="7425" width="24.90625" customWidth="1"/>
    <col min="7426" max="7449" width="4.453125" customWidth="1"/>
    <col min="7450" max="7450" width="7.6328125" customWidth="1"/>
    <col min="7451" max="7451" width="8" customWidth="1"/>
    <col min="7681" max="7681" width="24.90625" customWidth="1"/>
    <col min="7682" max="7705" width="4.453125" customWidth="1"/>
    <col min="7706" max="7706" width="7.6328125" customWidth="1"/>
    <col min="7707" max="7707" width="8" customWidth="1"/>
    <col min="7937" max="7937" width="24.90625" customWidth="1"/>
    <col min="7938" max="7961" width="4.453125" customWidth="1"/>
    <col min="7962" max="7962" width="7.6328125" customWidth="1"/>
    <col min="7963" max="7963" width="8" customWidth="1"/>
    <col min="8193" max="8193" width="24.90625" customWidth="1"/>
    <col min="8194" max="8217" width="4.453125" customWidth="1"/>
    <col min="8218" max="8218" width="7.6328125" customWidth="1"/>
    <col min="8219" max="8219" width="8" customWidth="1"/>
    <col min="8449" max="8449" width="24.90625" customWidth="1"/>
    <col min="8450" max="8473" width="4.453125" customWidth="1"/>
    <col min="8474" max="8474" width="7.6328125" customWidth="1"/>
    <col min="8475" max="8475" width="8" customWidth="1"/>
    <col min="8705" max="8705" width="24.90625" customWidth="1"/>
    <col min="8706" max="8729" width="4.453125" customWidth="1"/>
    <col min="8730" max="8730" width="7.6328125" customWidth="1"/>
    <col min="8731" max="8731" width="8" customWidth="1"/>
    <col min="8961" max="8961" width="24.90625" customWidth="1"/>
    <col min="8962" max="8985" width="4.453125" customWidth="1"/>
    <col min="8986" max="8986" width="7.6328125" customWidth="1"/>
    <col min="8987" max="8987" width="8" customWidth="1"/>
    <col min="9217" max="9217" width="24.90625" customWidth="1"/>
    <col min="9218" max="9241" width="4.453125" customWidth="1"/>
    <col min="9242" max="9242" width="7.6328125" customWidth="1"/>
    <col min="9243" max="9243" width="8" customWidth="1"/>
    <col min="9473" max="9473" width="24.90625" customWidth="1"/>
    <col min="9474" max="9497" width="4.453125" customWidth="1"/>
    <col min="9498" max="9498" width="7.6328125" customWidth="1"/>
    <col min="9499" max="9499" width="8" customWidth="1"/>
    <col min="9729" max="9729" width="24.90625" customWidth="1"/>
    <col min="9730" max="9753" width="4.453125" customWidth="1"/>
    <col min="9754" max="9754" width="7.6328125" customWidth="1"/>
    <col min="9755" max="9755" width="8" customWidth="1"/>
    <col min="9985" max="9985" width="24.90625" customWidth="1"/>
    <col min="9986" max="10009" width="4.453125" customWidth="1"/>
    <col min="10010" max="10010" width="7.6328125" customWidth="1"/>
    <col min="10011" max="10011" width="8" customWidth="1"/>
    <col min="10241" max="10241" width="24.90625" customWidth="1"/>
    <col min="10242" max="10265" width="4.453125" customWidth="1"/>
    <col min="10266" max="10266" width="7.6328125" customWidth="1"/>
    <col min="10267" max="10267" width="8" customWidth="1"/>
    <col min="10497" max="10497" width="24.90625" customWidth="1"/>
    <col min="10498" max="10521" width="4.453125" customWidth="1"/>
    <col min="10522" max="10522" width="7.6328125" customWidth="1"/>
    <col min="10523" max="10523" width="8" customWidth="1"/>
    <col min="10753" max="10753" width="24.90625" customWidth="1"/>
    <col min="10754" max="10777" width="4.453125" customWidth="1"/>
    <col min="10778" max="10778" width="7.6328125" customWidth="1"/>
    <col min="10779" max="10779" width="8" customWidth="1"/>
    <col min="11009" max="11009" width="24.90625" customWidth="1"/>
    <col min="11010" max="11033" width="4.453125" customWidth="1"/>
    <col min="11034" max="11034" width="7.6328125" customWidth="1"/>
    <col min="11035" max="11035" width="8" customWidth="1"/>
    <col min="11265" max="11265" width="24.90625" customWidth="1"/>
    <col min="11266" max="11289" width="4.453125" customWidth="1"/>
    <col min="11290" max="11290" width="7.6328125" customWidth="1"/>
    <col min="11291" max="11291" width="8" customWidth="1"/>
    <col min="11521" max="11521" width="24.90625" customWidth="1"/>
    <col min="11522" max="11545" width="4.453125" customWidth="1"/>
    <col min="11546" max="11546" width="7.6328125" customWidth="1"/>
    <col min="11547" max="11547" width="8" customWidth="1"/>
    <col min="11777" max="11777" width="24.90625" customWidth="1"/>
    <col min="11778" max="11801" width="4.453125" customWidth="1"/>
    <col min="11802" max="11802" width="7.6328125" customWidth="1"/>
    <col min="11803" max="11803" width="8" customWidth="1"/>
    <col min="12033" max="12033" width="24.90625" customWidth="1"/>
    <col min="12034" max="12057" width="4.453125" customWidth="1"/>
    <col min="12058" max="12058" width="7.6328125" customWidth="1"/>
    <col min="12059" max="12059" width="8" customWidth="1"/>
    <col min="12289" max="12289" width="24.90625" customWidth="1"/>
    <col min="12290" max="12313" width="4.453125" customWidth="1"/>
    <col min="12314" max="12314" width="7.6328125" customWidth="1"/>
    <col min="12315" max="12315" width="8" customWidth="1"/>
    <col min="12545" max="12545" width="24.90625" customWidth="1"/>
    <col min="12546" max="12569" width="4.453125" customWidth="1"/>
    <col min="12570" max="12570" width="7.6328125" customWidth="1"/>
    <col min="12571" max="12571" width="8" customWidth="1"/>
    <col min="12801" max="12801" width="24.90625" customWidth="1"/>
    <col min="12802" max="12825" width="4.453125" customWidth="1"/>
    <col min="12826" max="12826" width="7.6328125" customWidth="1"/>
    <col min="12827" max="12827" width="8" customWidth="1"/>
    <col min="13057" max="13057" width="24.90625" customWidth="1"/>
    <col min="13058" max="13081" width="4.453125" customWidth="1"/>
    <col min="13082" max="13082" width="7.6328125" customWidth="1"/>
    <col min="13083" max="13083" width="8" customWidth="1"/>
    <col min="13313" max="13313" width="24.90625" customWidth="1"/>
    <col min="13314" max="13337" width="4.453125" customWidth="1"/>
    <col min="13338" max="13338" width="7.6328125" customWidth="1"/>
    <col min="13339" max="13339" width="8" customWidth="1"/>
    <col min="13569" max="13569" width="24.90625" customWidth="1"/>
    <col min="13570" max="13593" width="4.453125" customWidth="1"/>
    <col min="13594" max="13594" width="7.6328125" customWidth="1"/>
    <col min="13595" max="13595" width="8" customWidth="1"/>
    <col min="13825" max="13825" width="24.90625" customWidth="1"/>
    <col min="13826" max="13849" width="4.453125" customWidth="1"/>
    <col min="13850" max="13850" width="7.6328125" customWidth="1"/>
    <col min="13851" max="13851" width="8" customWidth="1"/>
    <col min="14081" max="14081" width="24.90625" customWidth="1"/>
    <col min="14082" max="14105" width="4.453125" customWidth="1"/>
    <col min="14106" max="14106" width="7.6328125" customWidth="1"/>
    <col min="14107" max="14107" width="8" customWidth="1"/>
    <col min="14337" max="14337" width="24.90625" customWidth="1"/>
    <col min="14338" max="14361" width="4.453125" customWidth="1"/>
    <col min="14362" max="14362" width="7.6328125" customWidth="1"/>
    <col min="14363" max="14363" width="8" customWidth="1"/>
    <col min="14593" max="14593" width="24.90625" customWidth="1"/>
    <col min="14594" max="14617" width="4.453125" customWidth="1"/>
    <col min="14618" max="14618" width="7.6328125" customWidth="1"/>
    <col min="14619" max="14619" width="8" customWidth="1"/>
    <col min="14849" max="14849" width="24.90625" customWidth="1"/>
    <col min="14850" max="14873" width="4.453125" customWidth="1"/>
    <col min="14874" max="14874" width="7.6328125" customWidth="1"/>
    <col min="14875" max="14875" width="8" customWidth="1"/>
    <col min="15105" max="15105" width="24.90625" customWidth="1"/>
    <col min="15106" max="15129" width="4.453125" customWidth="1"/>
    <col min="15130" max="15130" width="7.6328125" customWidth="1"/>
    <col min="15131" max="15131" width="8" customWidth="1"/>
    <col min="15361" max="15361" width="24.90625" customWidth="1"/>
    <col min="15362" max="15385" width="4.453125" customWidth="1"/>
    <col min="15386" max="15386" width="7.6328125" customWidth="1"/>
    <col min="15387" max="15387" width="8" customWidth="1"/>
    <col min="15617" max="15617" width="24.90625" customWidth="1"/>
    <col min="15618" max="15641" width="4.453125" customWidth="1"/>
    <col min="15642" max="15642" width="7.6328125" customWidth="1"/>
    <col min="15643" max="15643" width="8" customWidth="1"/>
    <col min="15873" max="15873" width="24.90625" customWidth="1"/>
    <col min="15874" max="15897" width="4.453125" customWidth="1"/>
    <col min="15898" max="15898" width="7.6328125" customWidth="1"/>
    <col min="15899" max="15899" width="8" customWidth="1"/>
    <col min="16129" max="16129" width="24.90625" customWidth="1"/>
    <col min="16130" max="16153" width="4.453125" customWidth="1"/>
    <col min="16154" max="16154" width="7.6328125" customWidth="1"/>
    <col min="16155" max="16155" width="8" customWidth="1"/>
  </cols>
  <sheetData>
    <row r="1" spans="1:32" s="1" customFormat="1" x14ac:dyDescent="0.3">
      <c r="A1" s="81" t="s">
        <v>584</v>
      </c>
      <c r="B1" s="81"/>
      <c r="C1" s="81"/>
      <c r="D1" s="62"/>
      <c r="E1" s="62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</row>
    <row r="2" spans="1:32" s="1" customFormat="1" x14ac:dyDescent="0.3">
      <c r="A2" s="62"/>
      <c r="B2" s="89"/>
      <c r="C2" s="89"/>
      <c r="D2" s="87"/>
      <c r="E2" s="87"/>
      <c r="F2" s="87"/>
      <c r="G2" s="87"/>
      <c r="H2" s="87" t="s">
        <v>491</v>
      </c>
      <c r="I2" s="87"/>
      <c r="J2" s="87"/>
      <c r="K2" s="87"/>
      <c r="L2" s="87"/>
      <c r="M2" s="87"/>
      <c r="N2" s="87"/>
      <c r="O2" s="87"/>
      <c r="P2" s="87"/>
      <c r="Q2" s="87"/>
      <c r="R2" s="87" t="s">
        <v>492</v>
      </c>
      <c r="S2" s="87"/>
      <c r="T2" s="87" t="s">
        <v>493</v>
      </c>
      <c r="U2" s="87"/>
      <c r="V2" s="87" t="s">
        <v>11</v>
      </c>
      <c r="W2" s="87"/>
      <c r="X2" s="87" t="s">
        <v>494</v>
      </c>
      <c r="Y2" s="87"/>
      <c r="Z2" s="87" t="s">
        <v>12</v>
      </c>
      <c r="AA2" s="87"/>
      <c r="AB2" s="62"/>
      <c r="AC2" s="62"/>
      <c r="AD2" s="62"/>
      <c r="AE2" s="62"/>
      <c r="AF2" s="62"/>
    </row>
    <row r="3" spans="1:32" s="1" customFormat="1" x14ac:dyDescent="0.3">
      <c r="A3" s="62"/>
      <c r="B3" s="88" t="s">
        <v>362</v>
      </c>
      <c r="C3" s="88"/>
      <c r="D3" s="88" t="s">
        <v>1</v>
      </c>
      <c r="E3" s="88"/>
      <c r="F3" s="88" t="s">
        <v>2</v>
      </c>
      <c r="G3" s="88"/>
      <c r="H3" s="87"/>
      <c r="I3" s="87"/>
      <c r="J3" s="88" t="s">
        <v>363</v>
      </c>
      <c r="K3" s="88"/>
      <c r="L3" s="88" t="s">
        <v>6</v>
      </c>
      <c r="M3" s="88"/>
      <c r="N3" s="88" t="s">
        <v>7</v>
      </c>
      <c r="O3" s="88"/>
      <c r="P3" s="88" t="s">
        <v>8</v>
      </c>
      <c r="Q3" s="88"/>
      <c r="R3" s="87"/>
      <c r="S3" s="87"/>
      <c r="T3" s="87" t="s">
        <v>495</v>
      </c>
      <c r="U3" s="87"/>
      <c r="V3" s="87" t="s">
        <v>496</v>
      </c>
      <c r="W3" s="87"/>
      <c r="X3" s="87" t="s">
        <v>497</v>
      </c>
      <c r="Y3" s="87"/>
      <c r="Z3" s="87"/>
      <c r="AA3" s="87"/>
      <c r="AB3" s="62"/>
      <c r="AC3" s="62"/>
      <c r="AD3" s="62"/>
      <c r="AE3" s="62"/>
      <c r="AF3" s="62"/>
    </row>
    <row r="4" spans="1:32" x14ac:dyDescent="0.3">
      <c r="A4" s="73" t="s">
        <v>560</v>
      </c>
      <c r="B4" s="74"/>
      <c r="C4" s="74"/>
      <c r="D4" s="74"/>
      <c r="E4" s="55"/>
      <c r="F4" s="55">
        <v>29</v>
      </c>
      <c r="G4" s="55">
        <v>4</v>
      </c>
      <c r="H4" s="52">
        <f>B4+D4+F4</f>
        <v>29</v>
      </c>
      <c r="I4" s="52">
        <f>C4+E4+G4</f>
        <v>4</v>
      </c>
      <c r="J4" s="52"/>
      <c r="K4" s="55"/>
      <c r="L4" s="55">
        <v>41</v>
      </c>
      <c r="M4" s="55">
        <v>4</v>
      </c>
      <c r="N4" s="55"/>
      <c r="O4" s="55"/>
      <c r="P4" s="55">
        <v>21</v>
      </c>
      <c r="Q4" s="55">
        <v>2</v>
      </c>
      <c r="R4" s="52">
        <f>L4+P4</f>
        <v>62</v>
      </c>
      <c r="S4" s="52">
        <f>M4+Q4</f>
        <v>6</v>
      </c>
      <c r="T4" s="52">
        <v>39</v>
      </c>
      <c r="U4" s="52">
        <v>7</v>
      </c>
      <c r="V4" s="52">
        <v>10</v>
      </c>
      <c r="W4" s="52">
        <v>0</v>
      </c>
      <c r="X4" s="52">
        <v>4</v>
      </c>
      <c r="Y4" s="52">
        <v>1</v>
      </c>
      <c r="Z4" s="52">
        <f>H4+R4+T4+V4+X4</f>
        <v>144</v>
      </c>
      <c r="AA4" s="52">
        <f>I4+S4+U4+W4+Y4</f>
        <v>18</v>
      </c>
      <c r="AB4" s="46"/>
      <c r="AC4" s="46"/>
      <c r="AD4" s="46"/>
      <c r="AE4" s="46"/>
      <c r="AF4" s="46"/>
    </row>
    <row r="5" spans="1:32" x14ac:dyDescent="0.3">
      <c r="A5" s="65" t="s">
        <v>136</v>
      </c>
      <c r="B5" s="84"/>
      <c r="C5" s="84"/>
      <c r="D5" s="84"/>
      <c r="E5" s="84"/>
      <c r="F5" s="83">
        <v>72</v>
      </c>
      <c r="G5" s="83"/>
      <c r="H5" s="81">
        <f>SUM(C5:F5)</f>
        <v>72</v>
      </c>
      <c r="I5" s="81"/>
      <c r="J5" s="81"/>
      <c r="K5" s="81"/>
      <c r="L5" s="83">
        <v>98</v>
      </c>
      <c r="M5" s="83"/>
      <c r="N5" s="83"/>
      <c r="O5" s="83"/>
      <c r="P5" s="83">
        <v>77</v>
      </c>
      <c r="Q5" s="83"/>
      <c r="R5" s="81">
        <f>SUM(K5:P5)</f>
        <v>175</v>
      </c>
      <c r="S5" s="81"/>
      <c r="T5" s="81">
        <v>110</v>
      </c>
      <c r="U5" s="81"/>
      <c r="V5" s="81">
        <v>71</v>
      </c>
      <c r="W5" s="81"/>
      <c r="X5" s="81">
        <v>13</v>
      </c>
      <c r="Y5" s="81"/>
      <c r="Z5" s="81">
        <f>SUM(H5+R5+T5+V5+X5)</f>
        <v>441</v>
      </c>
      <c r="AA5" s="81"/>
      <c r="AB5" s="43"/>
      <c r="AC5" s="43"/>
      <c r="AD5" s="43"/>
      <c r="AE5" s="43"/>
      <c r="AF5" s="43"/>
    </row>
    <row r="6" spans="1:32" x14ac:dyDescent="0.3">
      <c r="A6" s="72" t="s">
        <v>561</v>
      </c>
      <c r="B6" s="75"/>
      <c r="C6" s="75"/>
      <c r="D6" s="75"/>
      <c r="E6" s="55"/>
      <c r="F6" s="55">
        <v>1</v>
      </c>
      <c r="G6" s="55">
        <v>1</v>
      </c>
      <c r="H6" s="52">
        <f>B6+D6+F6</f>
        <v>1</v>
      </c>
      <c r="I6" s="52">
        <f>C6+E6+G6</f>
        <v>1</v>
      </c>
      <c r="J6" s="52"/>
      <c r="K6" s="55"/>
      <c r="L6" s="55">
        <v>1</v>
      </c>
      <c r="M6" s="55">
        <v>1</v>
      </c>
      <c r="N6" s="55"/>
      <c r="O6" s="55" t="s">
        <v>14</v>
      </c>
      <c r="P6" s="55">
        <v>0</v>
      </c>
      <c r="Q6" s="55">
        <v>0</v>
      </c>
      <c r="R6" s="52">
        <f>L6+P6</f>
        <v>1</v>
      </c>
      <c r="S6" s="52">
        <f>M6+Q6</f>
        <v>1</v>
      </c>
      <c r="T6" s="52">
        <v>3</v>
      </c>
      <c r="U6" s="52">
        <v>0</v>
      </c>
      <c r="V6" s="52">
        <v>1</v>
      </c>
      <c r="W6" s="52">
        <v>0</v>
      </c>
      <c r="X6" s="52">
        <v>1</v>
      </c>
      <c r="Y6" s="52">
        <v>0</v>
      </c>
      <c r="Z6" s="52">
        <f>H6+R6+T6+V6+X6</f>
        <v>7</v>
      </c>
      <c r="AA6" s="52">
        <f>I6+S6+U6+W6+Y6</f>
        <v>2</v>
      </c>
      <c r="AB6" s="45"/>
      <c r="AC6" s="45"/>
      <c r="AD6" s="45"/>
      <c r="AE6" s="45"/>
      <c r="AF6" s="45"/>
    </row>
    <row r="7" spans="1:32" x14ac:dyDescent="0.3">
      <c r="A7" s="65" t="s">
        <v>136</v>
      </c>
      <c r="B7" s="84"/>
      <c r="C7" s="84"/>
      <c r="D7" s="84"/>
      <c r="E7" s="84"/>
      <c r="F7" s="83">
        <v>1</v>
      </c>
      <c r="G7" s="83"/>
      <c r="H7" s="81">
        <f>SUM(C7:F7)</f>
        <v>1</v>
      </c>
      <c r="I7" s="81"/>
      <c r="J7" s="81"/>
      <c r="K7" s="81"/>
      <c r="L7" s="83">
        <v>1</v>
      </c>
      <c r="M7" s="83"/>
      <c r="N7" s="83"/>
      <c r="O7" s="83"/>
      <c r="P7" s="83">
        <v>0</v>
      </c>
      <c r="Q7" s="83"/>
      <c r="R7" s="81">
        <f>SUM(K7:P7)</f>
        <v>1</v>
      </c>
      <c r="S7" s="81"/>
      <c r="T7" s="81">
        <v>2</v>
      </c>
      <c r="U7" s="81"/>
      <c r="V7" s="81">
        <v>3</v>
      </c>
      <c r="W7" s="81"/>
      <c r="X7" s="81">
        <v>0</v>
      </c>
      <c r="Y7" s="81"/>
      <c r="Z7" s="81">
        <f>SUM(H7+R7+T7+V7+X7)</f>
        <v>7</v>
      </c>
      <c r="AA7" s="81"/>
      <c r="AB7" s="43"/>
      <c r="AC7" s="43"/>
      <c r="AD7" s="43"/>
      <c r="AE7" s="43"/>
      <c r="AF7" s="43"/>
    </row>
    <row r="8" spans="1:32" x14ac:dyDescent="0.3">
      <c r="A8" s="72" t="s">
        <v>562</v>
      </c>
      <c r="B8" s="75"/>
      <c r="C8" s="75"/>
      <c r="D8" s="75"/>
      <c r="E8" s="55"/>
      <c r="F8" s="55">
        <f>F4+F6</f>
        <v>30</v>
      </c>
      <c r="G8" s="55">
        <f>G4+G6</f>
        <v>5</v>
      </c>
      <c r="H8" s="52">
        <f>B8+D8+F8</f>
        <v>30</v>
      </c>
      <c r="I8" s="52">
        <f>C8+E8+G8</f>
        <v>5</v>
      </c>
      <c r="J8" s="52"/>
      <c r="K8" s="55"/>
      <c r="L8" s="55">
        <f>L4+L6</f>
        <v>42</v>
      </c>
      <c r="M8" s="55">
        <f>M4+M6</f>
        <v>5</v>
      </c>
      <c r="N8" s="55"/>
      <c r="O8" s="55"/>
      <c r="P8" s="55">
        <f>P4+P6</f>
        <v>21</v>
      </c>
      <c r="Q8" s="55">
        <f>Q4+Q6</f>
        <v>2</v>
      </c>
      <c r="R8" s="52">
        <f>J8+L8+N8+P8</f>
        <v>63</v>
      </c>
      <c r="S8" s="52">
        <f>K8+M8+O8+Q8</f>
        <v>7</v>
      </c>
      <c r="T8" s="52">
        <f t="shared" ref="T8:Y8" si="0">T4+T6</f>
        <v>42</v>
      </c>
      <c r="U8" s="52">
        <f t="shared" si="0"/>
        <v>7</v>
      </c>
      <c r="V8" s="52">
        <f t="shared" si="0"/>
        <v>11</v>
      </c>
      <c r="W8" s="52">
        <f t="shared" si="0"/>
        <v>0</v>
      </c>
      <c r="X8" s="52">
        <f t="shared" si="0"/>
        <v>5</v>
      </c>
      <c r="Y8" s="52">
        <f t="shared" si="0"/>
        <v>1</v>
      </c>
      <c r="Z8" s="52">
        <f>H8+R8+T8+V8+X8</f>
        <v>151</v>
      </c>
      <c r="AA8" s="52">
        <f>I8+S8+U8+W8+Y8</f>
        <v>20</v>
      </c>
      <c r="AB8" s="46"/>
      <c r="AC8" s="46"/>
      <c r="AD8" s="46"/>
      <c r="AE8" s="46"/>
      <c r="AF8" s="46"/>
    </row>
    <row r="9" spans="1:32" x14ac:dyDescent="0.3">
      <c r="A9" s="72" t="s">
        <v>563</v>
      </c>
      <c r="B9" s="84"/>
      <c r="C9" s="84"/>
      <c r="D9" s="84"/>
      <c r="E9" s="84"/>
      <c r="F9" s="83">
        <v>1</v>
      </c>
      <c r="G9" s="83"/>
      <c r="H9" s="81">
        <f>SUM(C9:F9)</f>
        <v>1</v>
      </c>
      <c r="I9" s="81"/>
      <c r="J9" s="83"/>
      <c r="K9" s="83"/>
      <c r="L9" s="83">
        <v>8</v>
      </c>
      <c r="M9" s="83"/>
      <c r="N9" s="83"/>
      <c r="O9" s="83"/>
      <c r="P9" s="83">
        <v>2</v>
      </c>
      <c r="Q9" s="83"/>
      <c r="R9" s="81">
        <f>SUM(K9:P9)</f>
        <v>10</v>
      </c>
      <c r="S9" s="81"/>
      <c r="T9" s="81">
        <v>3</v>
      </c>
      <c r="U9" s="81"/>
      <c r="V9" s="81">
        <v>2</v>
      </c>
      <c r="W9" s="81"/>
      <c r="X9" s="81">
        <v>2</v>
      </c>
      <c r="Y9" s="81"/>
      <c r="Z9" s="81">
        <f>SUM(H9+R9+T9+V9+X9)</f>
        <v>18</v>
      </c>
      <c r="AA9" s="81"/>
      <c r="AB9" s="43"/>
      <c r="AC9" s="43"/>
      <c r="AD9" s="43"/>
      <c r="AE9" s="43"/>
      <c r="AF9" s="43"/>
    </row>
    <row r="10" spans="1:32" x14ac:dyDescent="0.3">
      <c r="A10" s="72" t="s">
        <v>564</v>
      </c>
      <c r="B10" s="83" t="s">
        <v>14</v>
      </c>
      <c r="C10" s="83"/>
      <c r="D10" s="83" t="s">
        <v>14</v>
      </c>
      <c r="E10" s="83"/>
      <c r="F10" s="83">
        <v>3</v>
      </c>
      <c r="G10" s="83"/>
      <c r="H10" s="81">
        <f>SUM(B10:F10)</f>
        <v>3</v>
      </c>
      <c r="I10" s="81"/>
      <c r="J10" s="83" t="s">
        <v>14</v>
      </c>
      <c r="K10" s="83"/>
      <c r="L10" s="83">
        <v>5</v>
      </c>
      <c r="M10" s="83"/>
      <c r="N10" s="83" t="s">
        <v>14</v>
      </c>
      <c r="O10" s="83"/>
      <c r="P10" s="83">
        <v>8</v>
      </c>
      <c r="Q10" s="83"/>
      <c r="R10" s="81">
        <f>SUM(J10:P10)</f>
        <v>13</v>
      </c>
      <c r="S10" s="81"/>
      <c r="T10" s="81">
        <v>9</v>
      </c>
      <c r="U10" s="81"/>
      <c r="V10" s="81">
        <v>3</v>
      </c>
      <c r="W10" s="81"/>
      <c r="X10" s="81">
        <v>4</v>
      </c>
      <c r="Y10" s="81"/>
      <c r="Z10" s="81">
        <f>SUM(H10+R10+T10+V10+X10)</f>
        <v>32</v>
      </c>
      <c r="AA10" s="81"/>
      <c r="AB10" s="43"/>
      <c r="AC10" s="43"/>
      <c r="AD10" s="43"/>
      <c r="AE10" s="43"/>
      <c r="AF10" s="43"/>
    </row>
    <row r="11" spans="1:32" x14ac:dyDescent="0.3">
      <c r="B11" s="84"/>
      <c r="C11" s="84"/>
      <c r="D11" s="84"/>
      <c r="E11" s="84"/>
      <c r="F11" s="83"/>
      <c r="G11" s="83"/>
      <c r="H11" s="81"/>
      <c r="I11" s="81"/>
      <c r="J11" s="83"/>
      <c r="K11" s="83"/>
      <c r="L11" s="83" t="s">
        <v>14</v>
      </c>
      <c r="M11" s="83"/>
      <c r="N11" s="83"/>
      <c r="O11" s="83"/>
      <c r="P11" s="83" t="s">
        <v>14</v>
      </c>
      <c r="Q11" s="83"/>
      <c r="R11" s="81"/>
      <c r="S11" s="81"/>
      <c r="T11" s="81" t="s">
        <v>14</v>
      </c>
      <c r="U11" s="81"/>
      <c r="V11" s="81" t="s">
        <v>14</v>
      </c>
      <c r="W11" s="81"/>
      <c r="X11" s="81"/>
      <c r="Y11" s="81"/>
      <c r="Z11" s="81"/>
      <c r="AA11" s="81"/>
      <c r="AB11" s="46"/>
      <c r="AC11" s="46"/>
      <c r="AD11" s="46"/>
      <c r="AE11" s="46"/>
      <c r="AF11" s="46"/>
    </row>
    <row r="12" spans="1:32" x14ac:dyDescent="0.3">
      <c r="A12" s="72" t="s">
        <v>565</v>
      </c>
      <c r="B12" s="55">
        <v>7</v>
      </c>
      <c r="C12" s="55">
        <v>2</v>
      </c>
      <c r="D12" s="55"/>
      <c r="E12" s="55"/>
      <c r="F12" s="55">
        <v>10</v>
      </c>
      <c r="G12" s="55">
        <v>2</v>
      </c>
      <c r="H12" s="52">
        <f>B12+D12+F12</f>
        <v>17</v>
      </c>
      <c r="I12" s="52">
        <f>C12+E12+G12</f>
        <v>4</v>
      </c>
      <c r="J12" s="55">
        <v>12</v>
      </c>
      <c r="K12" s="55">
        <v>3</v>
      </c>
      <c r="L12" s="55">
        <v>15</v>
      </c>
      <c r="M12" s="55">
        <v>3</v>
      </c>
      <c r="N12" s="55"/>
      <c r="O12" s="55"/>
      <c r="P12" s="55"/>
      <c r="Q12" s="55"/>
      <c r="R12" s="52">
        <f>J12+L12+N12+P12</f>
        <v>27</v>
      </c>
      <c r="S12" s="52">
        <f>K12+M12+O12+Q12</f>
        <v>6</v>
      </c>
      <c r="T12" s="52">
        <v>16</v>
      </c>
      <c r="U12" s="52">
        <v>1</v>
      </c>
      <c r="V12" s="52">
        <v>29</v>
      </c>
      <c r="W12" s="52">
        <v>6</v>
      </c>
      <c r="X12" s="52"/>
      <c r="Y12" s="52"/>
      <c r="Z12" s="52">
        <f>H12+R12+T12+V12+X12</f>
        <v>89</v>
      </c>
      <c r="AA12" s="52">
        <f>I12+S12+U12+W12+Y12</f>
        <v>17</v>
      </c>
      <c r="AB12" s="46"/>
      <c r="AC12" s="46"/>
      <c r="AD12" s="46"/>
      <c r="AE12" s="46"/>
      <c r="AF12" s="46"/>
    </row>
    <row r="13" spans="1:32" x14ac:dyDescent="0.3">
      <c r="A13" s="65" t="s">
        <v>136</v>
      </c>
      <c r="B13" s="83">
        <v>12</v>
      </c>
      <c r="C13" s="83"/>
      <c r="D13" s="83"/>
      <c r="E13" s="83"/>
      <c r="F13" s="83">
        <v>19</v>
      </c>
      <c r="G13" s="83"/>
      <c r="H13" s="81">
        <f>SUM(B13:F13)</f>
        <v>31</v>
      </c>
      <c r="I13" s="81"/>
      <c r="J13" s="83">
        <v>38</v>
      </c>
      <c r="K13" s="83"/>
      <c r="L13" s="83">
        <v>39</v>
      </c>
      <c r="M13" s="83"/>
      <c r="N13" s="83"/>
      <c r="O13" s="83"/>
      <c r="P13" s="83"/>
      <c r="Q13" s="83"/>
      <c r="R13" s="81">
        <f>SUM(J13:Q13)</f>
        <v>77</v>
      </c>
      <c r="S13" s="81"/>
      <c r="T13" s="81">
        <v>34</v>
      </c>
      <c r="U13" s="81"/>
      <c r="V13" s="81">
        <v>19</v>
      </c>
      <c r="W13" s="81"/>
      <c r="X13" s="81"/>
      <c r="Y13" s="81"/>
      <c r="Z13" s="81">
        <f>SUM(H13+R13+T13+V13+X13)</f>
        <v>161</v>
      </c>
      <c r="AA13" s="81"/>
      <c r="AB13" s="43"/>
      <c r="AC13" s="43"/>
      <c r="AD13" s="43"/>
      <c r="AE13" s="43"/>
      <c r="AF13" s="43"/>
    </row>
    <row r="14" spans="1:32" x14ac:dyDescent="0.3">
      <c r="A14" s="72" t="s">
        <v>563</v>
      </c>
      <c r="B14" s="83">
        <v>0</v>
      </c>
      <c r="C14" s="83"/>
      <c r="D14" s="83"/>
      <c r="E14" s="83"/>
      <c r="F14" s="83">
        <v>0</v>
      </c>
      <c r="G14" s="83"/>
      <c r="H14" s="81">
        <f>SUM(B14:F14)</f>
        <v>0</v>
      </c>
      <c r="I14" s="81"/>
      <c r="J14" s="83">
        <v>0</v>
      </c>
      <c r="K14" s="83"/>
      <c r="L14" s="83">
        <v>1</v>
      </c>
      <c r="M14" s="83"/>
      <c r="N14" s="83"/>
      <c r="O14" s="83"/>
      <c r="P14" s="83"/>
      <c r="Q14" s="83"/>
      <c r="R14" s="81">
        <f>SUM(J14:Q14)</f>
        <v>1</v>
      </c>
      <c r="S14" s="81"/>
      <c r="T14" s="81">
        <v>1</v>
      </c>
      <c r="U14" s="81"/>
      <c r="V14" s="81">
        <v>2</v>
      </c>
      <c r="W14" s="81"/>
      <c r="X14" s="81"/>
      <c r="Y14" s="81"/>
      <c r="Z14" s="81">
        <f>SUM(H14+R14+T14+V14+X14)</f>
        <v>4</v>
      </c>
      <c r="AA14" s="81"/>
      <c r="AB14" s="43"/>
      <c r="AC14" s="43"/>
      <c r="AD14" s="43"/>
      <c r="AE14" s="43"/>
      <c r="AF14" s="43"/>
    </row>
    <row r="15" spans="1:32" x14ac:dyDescent="0.3">
      <c r="A15" s="72" t="s">
        <v>564</v>
      </c>
      <c r="B15" s="83">
        <v>1</v>
      </c>
      <c r="C15" s="83"/>
      <c r="D15" s="83" t="s">
        <v>14</v>
      </c>
      <c r="E15" s="83"/>
      <c r="F15" s="83">
        <v>0</v>
      </c>
      <c r="G15" s="83"/>
      <c r="H15" s="81">
        <f>SUM(B15:F15)</f>
        <v>1</v>
      </c>
      <c r="I15" s="81"/>
      <c r="J15" s="83">
        <v>1</v>
      </c>
      <c r="K15" s="83"/>
      <c r="L15" s="83">
        <v>3</v>
      </c>
      <c r="M15" s="83"/>
      <c r="N15" s="83" t="s">
        <v>14</v>
      </c>
      <c r="O15" s="83"/>
      <c r="P15" s="83" t="s">
        <v>14</v>
      </c>
      <c r="Q15" s="83"/>
      <c r="R15" s="81">
        <f>SUM(J15:P15)</f>
        <v>4</v>
      </c>
      <c r="S15" s="81"/>
      <c r="T15" s="81">
        <v>5</v>
      </c>
      <c r="U15" s="81"/>
      <c r="V15" s="81">
        <v>16</v>
      </c>
      <c r="W15" s="81"/>
      <c r="X15" s="81"/>
      <c r="Y15" s="81"/>
      <c r="Z15" s="81">
        <f>SUM(H15+R15+T15+V15+X15)</f>
        <v>26</v>
      </c>
      <c r="AA15" s="81"/>
      <c r="AB15" s="43"/>
      <c r="AC15" s="43"/>
      <c r="AD15" s="43"/>
      <c r="AE15" s="43"/>
      <c r="AF15" s="43"/>
    </row>
    <row r="16" spans="1:32" x14ac:dyDescent="0.3">
      <c r="B16" s="84"/>
      <c r="C16" s="84"/>
      <c r="D16" s="84"/>
      <c r="E16" s="84"/>
      <c r="F16" s="83"/>
      <c r="G16" s="83"/>
      <c r="H16" s="81"/>
      <c r="I16" s="81"/>
      <c r="J16" s="83"/>
      <c r="K16" s="83"/>
      <c r="L16" s="83"/>
      <c r="M16" s="83"/>
      <c r="N16" s="83"/>
      <c r="O16" s="83"/>
      <c r="P16" s="83"/>
      <c r="Q16" s="83"/>
      <c r="R16" s="81"/>
      <c r="S16" s="81"/>
      <c r="T16" s="84"/>
      <c r="U16" s="84"/>
      <c r="V16" s="84"/>
      <c r="W16" s="84"/>
      <c r="X16" s="84"/>
      <c r="Y16" s="84"/>
      <c r="Z16" s="84"/>
      <c r="AA16" s="84"/>
      <c r="AB16" s="43"/>
      <c r="AC16" s="43"/>
      <c r="AD16" s="43"/>
      <c r="AE16" s="43"/>
      <c r="AF16" s="43"/>
    </row>
    <row r="17" spans="1:32" x14ac:dyDescent="0.3">
      <c r="A17" s="65" t="s">
        <v>13</v>
      </c>
      <c r="B17" s="84"/>
      <c r="C17" s="84"/>
      <c r="D17" s="84"/>
      <c r="E17" s="84"/>
      <c r="F17" s="83">
        <v>1</v>
      </c>
      <c r="G17" s="83"/>
      <c r="H17" s="81">
        <f>SUM(C17:F17)</f>
        <v>1</v>
      </c>
      <c r="I17" s="81"/>
      <c r="J17" s="83">
        <v>0</v>
      </c>
      <c r="K17" s="83"/>
      <c r="L17" s="83">
        <v>0</v>
      </c>
      <c r="M17" s="83"/>
      <c r="N17" s="83"/>
      <c r="O17" s="83"/>
      <c r="P17" s="83" t="s">
        <v>14</v>
      </c>
      <c r="Q17" s="83"/>
      <c r="R17" s="81">
        <f>SUM(J17:P17)</f>
        <v>0</v>
      </c>
      <c r="S17" s="81"/>
      <c r="T17" s="81">
        <v>0</v>
      </c>
      <c r="U17" s="81"/>
      <c r="V17" s="81">
        <v>0</v>
      </c>
      <c r="W17" s="81"/>
      <c r="X17" s="81">
        <v>0</v>
      </c>
      <c r="Y17" s="81"/>
      <c r="Z17" s="81">
        <f>SUM(H17+R17+T17+V17+X17)</f>
        <v>1</v>
      </c>
      <c r="AA17" s="81"/>
      <c r="AB17" s="46"/>
      <c r="AC17" s="46"/>
      <c r="AD17" s="46"/>
      <c r="AE17" s="46"/>
      <c r="AF17" s="46"/>
    </row>
    <row r="18" spans="1:32" x14ac:dyDescent="0.3">
      <c r="A18" s="65" t="s">
        <v>16</v>
      </c>
      <c r="B18" s="84"/>
      <c r="C18" s="84"/>
      <c r="D18" s="84"/>
      <c r="E18" s="84"/>
      <c r="F18" s="83">
        <v>1</v>
      </c>
      <c r="G18" s="83"/>
      <c r="H18" s="81">
        <f>SUM(C18:F18)</f>
        <v>1</v>
      </c>
      <c r="I18" s="81"/>
      <c r="J18" s="83">
        <v>1</v>
      </c>
      <c r="K18" s="83"/>
      <c r="L18" s="83">
        <v>1</v>
      </c>
      <c r="M18" s="83"/>
      <c r="N18" s="83"/>
      <c r="O18" s="83"/>
      <c r="P18" s="83" t="s">
        <v>14</v>
      </c>
      <c r="Q18" s="83"/>
      <c r="R18" s="81">
        <f>SUM(J18:P18)</f>
        <v>2</v>
      </c>
      <c r="S18" s="81"/>
      <c r="T18" s="81">
        <v>2</v>
      </c>
      <c r="U18" s="81"/>
      <c r="V18" s="81">
        <v>0</v>
      </c>
      <c r="W18" s="81"/>
      <c r="X18" s="81">
        <v>0</v>
      </c>
      <c r="Y18" s="81"/>
      <c r="Z18" s="81">
        <f>SUM(H18+R18+T18+V18+X18)</f>
        <v>5</v>
      </c>
      <c r="AA18" s="81"/>
      <c r="AB18" s="46"/>
      <c r="AC18" s="46"/>
      <c r="AD18" s="46"/>
      <c r="AE18" s="46"/>
      <c r="AF18" s="46"/>
    </row>
    <row r="19" spans="1:32" x14ac:dyDescent="0.3">
      <c r="A19" s="65" t="s">
        <v>15</v>
      </c>
      <c r="B19" s="84"/>
      <c r="C19" s="84"/>
      <c r="D19" s="84"/>
      <c r="E19" s="84"/>
      <c r="F19" s="83">
        <v>22</v>
      </c>
      <c r="G19" s="83"/>
      <c r="H19" s="81">
        <f>SUM(C19:F19)</f>
        <v>22</v>
      </c>
      <c r="I19" s="81"/>
      <c r="J19" s="83">
        <v>14</v>
      </c>
      <c r="K19" s="83"/>
      <c r="L19" s="83">
        <v>23</v>
      </c>
      <c r="M19" s="83"/>
      <c r="N19" s="83"/>
      <c r="O19" s="83"/>
      <c r="P19" s="83"/>
      <c r="Q19" s="83"/>
      <c r="R19" s="81">
        <f>SUM(J19:Q19)</f>
        <v>37</v>
      </c>
      <c r="S19" s="81"/>
      <c r="T19" s="81">
        <v>28</v>
      </c>
      <c r="U19" s="81"/>
      <c r="V19" s="81">
        <v>32</v>
      </c>
      <c r="W19" s="81"/>
      <c r="X19" s="81">
        <v>2</v>
      </c>
      <c r="Y19" s="81"/>
      <c r="Z19" s="81">
        <f>SUM(H19+R19+T19+V19+X19)</f>
        <v>121</v>
      </c>
      <c r="AA19" s="81"/>
      <c r="AB19" s="46"/>
      <c r="AC19" s="46"/>
      <c r="AD19" s="46"/>
      <c r="AE19" s="46"/>
      <c r="AF19" s="46"/>
    </row>
    <row r="20" spans="1:32" x14ac:dyDescent="0.3">
      <c r="A20" s="72" t="s">
        <v>562</v>
      </c>
      <c r="B20" s="75"/>
      <c r="C20" s="75"/>
      <c r="D20" s="75"/>
      <c r="E20" s="55"/>
      <c r="F20" s="55">
        <v>22</v>
      </c>
      <c r="G20" s="55">
        <v>2</v>
      </c>
      <c r="H20" s="52">
        <f>B20+D20+F20</f>
        <v>22</v>
      </c>
      <c r="I20" s="52">
        <f>C20+E20+G20</f>
        <v>2</v>
      </c>
      <c r="J20" s="55">
        <v>15</v>
      </c>
      <c r="K20" s="55">
        <v>0</v>
      </c>
      <c r="L20" s="55">
        <v>23</v>
      </c>
      <c r="M20" s="55">
        <v>1</v>
      </c>
      <c r="N20" s="55"/>
      <c r="O20" s="55"/>
      <c r="P20" s="55"/>
      <c r="Q20" s="55"/>
      <c r="R20" s="52">
        <f>J20+L20+N20+P20</f>
        <v>38</v>
      </c>
      <c r="S20" s="52">
        <f>K20+M20+O20+Q20</f>
        <v>1</v>
      </c>
      <c r="T20" s="52">
        <v>24</v>
      </c>
      <c r="U20" s="52">
        <v>6</v>
      </c>
      <c r="V20" s="52">
        <v>31</v>
      </c>
      <c r="W20" s="52">
        <v>1</v>
      </c>
      <c r="X20" s="52">
        <v>1</v>
      </c>
      <c r="Y20" s="52">
        <v>1</v>
      </c>
      <c r="Z20" s="52">
        <f>H20+R20+T20+V20+X20</f>
        <v>116</v>
      </c>
      <c r="AA20" s="52">
        <f>I20+S20+U20+W20+Y20</f>
        <v>11</v>
      </c>
      <c r="AB20" s="46"/>
      <c r="AC20" s="46"/>
      <c r="AD20" s="46"/>
      <c r="AE20" s="46"/>
      <c r="AF20" s="46"/>
    </row>
    <row r="21" spans="1:32" x14ac:dyDescent="0.3">
      <c r="A21" s="65" t="s">
        <v>136</v>
      </c>
      <c r="B21" s="84"/>
      <c r="C21" s="84"/>
      <c r="D21" s="84"/>
      <c r="E21" s="84"/>
      <c r="F21" s="83">
        <v>39</v>
      </c>
      <c r="G21" s="83"/>
      <c r="H21" s="81">
        <f>SUM(C21:F21)</f>
        <v>39</v>
      </c>
      <c r="I21" s="81"/>
      <c r="J21" s="83">
        <v>17</v>
      </c>
      <c r="K21" s="83"/>
      <c r="L21" s="83">
        <v>48</v>
      </c>
      <c r="M21" s="83"/>
      <c r="N21" s="83"/>
      <c r="O21" s="83"/>
      <c r="P21" s="83"/>
      <c r="Q21" s="83"/>
      <c r="R21" s="81">
        <f>SUM(J21:Q21)</f>
        <v>65</v>
      </c>
      <c r="S21" s="81"/>
      <c r="T21" s="81">
        <v>25</v>
      </c>
      <c r="U21" s="81"/>
      <c r="V21" s="81">
        <v>20</v>
      </c>
      <c r="W21" s="81"/>
      <c r="X21" s="81">
        <v>0</v>
      </c>
      <c r="Y21" s="81"/>
      <c r="Z21" s="81">
        <f>SUM(H21+R21+T21+V21+X21)</f>
        <v>149</v>
      </c>
      <c r="AA21" s="81"/>
      <c r="AB21" s="43"/>
      <c r="AC21" s="43"/>
      <c r="AD21" s="43"/>
      <c r="AE21" s="43"/>
      <c r="AF21" s="43"/>
    </row>
    <row r="22" spans="1:32" x14ac:dyDescent="0.3">
      <c r="A22" s="72" t="s">
        <v>563</v>
      </c>
      <c r="B22" s="84"/>
      <c r="C22" s="84"/>
      <c r="D22" s="84"/>
      <c r="E22" s="84"/>
      <c r="F22" s="83">
        <v>4</v>
      </c>
      <c r="G22" s="83"/>
      <c r="H22" s="81">
        <f>SUM(C22:F22)</f>
        <v>4</v>
      </c>
      <c r="I22" s="81"/>
      <c r="J22" s="83">
        <v>2</v>
      </c>
      <c r="K22" s="83"/>
      <c r="L22" s="83">
        <v>5</v>
      </c>
      <c r="M22" s="83"/>
      <c r="N22" s="83"/>
      <c r="O22" s="83"/>
      <c r="P22" s="83"/>
      <c r="Q22" s="83"/>
      <c r="R22" s="81">
        <f>SUM(J22:Q22)</f>
        <v>7</v>
      </c>
      <c r="S22" s="81"/>
      <c r="T22" s="81">
        <v>4</v>
      </c>
      <c r="U22" s="81"/>
      <c r="V22" s="81">
        <v>1</v>
      </c>
      <c r="W22" s="81"/>
      <c r="X22" s="81">
        <v>1</v>
      </c>
      <c r="Y22" s="81"/>
      <c r="Z22" s="81">
        <f>SUM(H22+R22+T22+V22+X22)</f>
        <v>17</v>
      </c>
      <c r="AA22" s="81"/>
      <c r="AB22" s="43"/>
      <c r="AC22" s="43"/>
      <c r="AD22" s="43"/>
      <c r="AE22" s="43"/>
      <c r="AF22" s="43"/>
    </row>
    <row r="23" spans="1:32" x14ac:dyDescent="0.3">
      <c r="A23" s="72" t="s">
        <v>564</v>
      </c>
      <c r="B23" s="83" t="s">
        <v>14</v>
      </c>
      <c r="C23" s="83"/>
      <c r="D23" s="83" t="s">
        <v>14</v>
      </c>
      <c r="E23" s="83"/>
      <c r="F23" s="83">
        <v>3</v>
      </c>
      <c r="G23" s="83"/>
      <c r="H23" s="81">
        <f>SUM(B23:F23)</f>
        <v>3</v>
      </c>
      <c r="I23" s="81"/>
      <c r="J23" s="83">
        <v>4</v>
      </c>
      <c r="K23" s="83"/>
      <c r="L23" s="83">
        <v>0</v>
      </c>
      <c r="M23" s="83"/>
      <c r="N23" s="83" t="s">
        <v>14</v>
      </c>
      <c r="O23" s="83"/>
      <c r="P23" s="83" t="s">
        <v>14</v>
      </c>
      <c r="Q23" s="83"/>
      <c r="R23" s="81">
        <f>SUM(J23:P23)</f>
        <v>4</v>
      </c>
      <c r="S23" s="81"/>
      <c r="T23" s="81">
        <v>2</v>
      </c>
      <c r="U23" s="81"/>
      <c r="V23" s="81">
        <v>5</v>
      </c>
      <c r="W23" s="81"/>
      <c r="X23" s="81">
        <v>0</v>
      </c>
      <c r="Y23" s="81"/>
      <c r="Z23" s="81">
        <f>SUM(H23+R23+T23+V23+X23)</f>
        <v>14</v>
      </c>
      <c r="AA23" s="81"/>
      <c r="AB23" s="43"/>
      <c r="AC23" s="43"/>
      <c r="AD23" s="43"/>
      <c r="AE23" s="43"/>
      <c r="AF23" s="43"/>
    </row>
    <row r="24" spans="1:32" x14ac:dyDescent="0.3">
      <c r="B24" s="84"/>
      <c r="C24" s="84"/>
      <c r="D24" s="84"/>
      <c r="E24" s="84"/>
      <c r="F24" s="83"/>
      <c r="G24" s="83"/>
      <c r="H24" s="81"/>
      <c r="I24" s="81"/>
      <c r="J24" s="83"/>
      <c r="K24" s="83"/>
      <c r="L24" s="83" t="s">
        <v>14</v>
      </c>
      <c r="M24" s="83"/>
      <c r="N24" s="83"/>
      <c r="O24" s="83"/>
      <c r="P24" s="83"/>
      <c r="Q24" s="83"/>
      <c r="R24" s="81"/>
      <c r="S24" s="81"/>
      <c r="T24" s="81" t="s">
        <v>14</v>
      </c>
      <c r="U24" s="81"/>
      <c r="V24" s="81"/>
      <c r="W24" s="81"/>
      <c r="X24" s="81"/>
      <c r="Y24" s="81"/>
      <c r="Z24" s="81"/>
      <c r="AA24" s="81"/>
      <c r="AB24" s="46"/>
      <c r="AC24" s="46"/>
      <c r="AD24" s="46"/>
      <c r="AE24" s="46"/>
      <c r="AF24" s="46"/>
    </row>
    <row r="25" spans="1:32" x14ac:dyDescent="0.3">
      <c r="A25" s="72" t="s">
        <v>566</v>
      </c>
      <c r="B25" s="75"/>
      <c r="C25" s="75"/>
      <c r="D25" s="75"/>
      <c r="E25" s="55"/>
      <c r="F25" s="55">
        <v>3</v>
      </c>
      <c r="G25" s="55">
        <v>0</v>
      </c>
      <c r="H25" s="52">
        <f>B25+D25+F25</f>
        <v>3</v>
      </c>
      <c r="I25" s="52">
        <f>C25+E25+G25</f>
        <v>0</v>
      </c>
      <c r="J25" s="55">
        <v>2</v>
      </c>
      <c r="K25" s="55">
        <v>1</v>
      </c>
      <c r="L25" s="55">
        <v>1</v>
      </c>
      <c r="M25" s="55">
        <v>2</v>
      </c>
      <c r="N25" s="55">
        <v>3</v>
      </c>
      <c r="O25" s="55">
        <v>5</v>
      </c>
      <c r="P25" s="55">
        <v>0</v>
      </c>
      <c r="Q25" s="55">
        <v>3</v>
      </c>
      <c r="R25" s="52">
        <f>J25+L25+N25+P25</f>
        <v>6</v>
      </c>
      <c r="S25" s="52">
        <f>K25+M25+O25+Q25</f>
        <v>11</v>
      </c>
      <c r="T25" s="52">
        <v>2</v>
      </c>
      <c r="U25" s="52">
        <v>2</v>
      </c>
      <c r="V25" s="52">
        <v>5</v>
      </c>
      <c r="W25" s="52">
        <v>3</v>
      </c>
      <c r="X25" s="52">
        <v>3</v>
      </c>
      <c r="Y25" s="52">
        <v>2</v>
      </c>
      <c r="Z25" s="52">
        <f>H25+R25+T25+V25+X25</f>
        <v>19</v>
      </c>
      <c r="AA25" s="52">
        <f>I25+S25+U25+W25+Y25</f>
        <v>18</v>
      </c>
      <c r="AB25" s="46"/>
      <c r="AC25" s="46"/>
      <c r="AD25" s="46"/>
      <c r="AE25" s="46"/>
      <c r="AF25" s="46"/>
    </row>
    <row r="26" spans="1:32" x14ac:dyDescent="0.3">
      <c r="A26" s="65" t="s">
        <v>136</v>
      </c>
      <c r="B26" s="84"/>
      <c r="C26" s="84"/>
      <c r="D26" s="84"/>
      <c r="E26" s="84"/>
      <c r="F26" s="83">
        <v>2</v>
      </c>
      <c r="G26" s="83"/>
      <c r="H26" s="81">
        <f>SUM(C26:F26)</f>
        <v>2</v>
      </c>
      <c r="I26" s="81"/>
      <c r="J26" s="83">
        <v>3</v>
      </c>
      <c r="K26" s="83"/>
      <c r="L26" s="83">
        <v>2</v>
      </c>
      <c r="M26" s="83"/>
      <c r="N26" s="83">
        <v>1</v>
      </c>
      <c r="O26" s="83"/>
      <c r="P26" s="83">
        <v>3</v>
      </c>
      <c r="Q26" s="83"/>
      <c r="R26" s="81">
        <f>SUM(J26:P26)</f>
        <v>9</v>
      </c>
      <c r="S26" s="81"/>
      <c r="T26" s="81">
        <v>4</v>
      </c>
      <c r="U26" s="81"/>
      <c r="V26" s="81">
        <v>14</v>
      </c>
      <c r="W26" s="81"/>
      <c r="X26" s="81">
        <v>0</v>
      </c>
      <c r="Y26" s="81"/>
      <c r="Z26" s="81">
        <f>SUM(H26+R26+T26+V26+X26)</f>
        <v>29</v>
      </c>
      <c r="AA26" s="81"/>
      <c r="AB26" s="43"/>
      <c r="AC26" s="43"/>
      <c r="AD26" s="43"/>
      <c r="AE26" s="43"/>
      <c r="AF26" s="43"/>
    </row>
    <row r="27" spans="1:32" x14ac:dyDescent="0.3">
      <c r="A27" s="72" t="s">
        <v>563</v>
      </c>
      <c r="B27" s="84"/>
      <c r="C27" s="84"/>
      <c r="D27" s="84"/>
      <c r="E27" s="84"/>
      <c r="F27" s="83">
        <v>2</v>
      </c>
      <c r="G27" s="83"/>
      <c r="H27" s="81">
        <f>SUM(C27:F27)</f>
        <v>2</v>
      </c>
      <c r="I27" s="81"/>
      <c r="J27" s="83">
        <v>0</v>
      </c>
      <c r="K27" s="83"/>
      <c r="L27" s="83">
        <v>0</v>
      </c>
      <c r="M27" s="83"/>
      <c r="N27" s="83">
        <v>0</v>
      </c>
      <c r="O27" s="83"/>
      <c r="P27" s="83">
        <v>0</v>
      </c>
      <c r="Q27" s="83"/>
      <c r="R27" s="81">
        <f>SUM(J27:P27)</f>
        <v>0</v>
      </c>
      <c r="S27" s="81"/>
      <c r="T27" s="81">
        <v>0</v>
      </c>
      <c r="U27" s="81"/>
      <c r="V27" s="81">
        <v>0</v>
      </c>
      <c r="W27" s="81"/>
      <c r="X27" s="81">
        <v>0</v>
      </c>
      <c r="Y27" s="81"/>
      <c r="Z27" s="81">
        <f>SUM(H27+R27+T27+V27+X27)</f>
        <v>2</v>
      </c>
      <c r="AA27" s="81"/>
      <c r="AB27" s="43"/>
      <c r="AC27" s="43"/>
      <c r="AD27" s="43"/>
      <c r="AE27" s="43"/>
      <c r="AF27" s="43"/>
    </row>
    <row r="28" spans="1:32" x14ac:dyDescent="0.3">
      <c r="A28" s="72" t="s">
        <v>564</v>
      </c>
      <c r="B28" s="84"/>
      <c r="C28" s="84"/>
      <c r="D28" s="84"/>
      <c r="E28" s="84"/>
      <c r="F28" s="83">
        <v>0</v>
      </c>
      <c r="G28" s="83"/>
      <c r="H28" s="81">
        <f>SUM(C28:F28)</f>
        <v>0</v>
      </c>
      <c r="I28" s="81"/>
      <c r="J28" s="83">
        <v>0</v>
      </c>
      <c r="K28" s="83"/>
      <c r="L28" s="83">
        <v>0</v>
      </c>
      <c r="M28" s="83"/>
      <c r="N28" s="83">
        <v>0</v>
      </c>
      <c r="O28" s="83"/>
      <c r="P28" s="83">
        <v>0</v>
      </c>
      <c r="Q28" s="83"/>
      <c r="R28" s="81">
        <f>SUM(J28:P28)</f>
        <v>0</v>
      </c>
      <c r="S28" s="81"/>
      <c r="T28" s="81">
        <v>1</v>
      </c>
      <c r="U28" s="81"/>
      <c r="V28" s="81">
        <v>1</v>
      </c>
      <c r="W28" s="81"/>
      <c r="X28" s="81">
        <v>0</v>
      </c>
      <c r="Y28" s="81"/>
      <c r="Z28" s="81">
        <f>SUM(H28+R28+T28+V28+X28)</f>
        <v>2</v>
      </c>
      <c r="AA28" s="81"/>
      <c r="AB28" s="43"/>
      <c r="AC28" s="43"/>
      <c r="AD28" s="43"/>
      <c r="AE28" s="43"/>
      <c r="AF28" s="43"/>
    </row>
    <row r="29" spans="1:32" x14ac:dyDescent="0.3">
      <c r="B29" s="84"/>
      <c r="C29" s="84"/>
      <c r="D29" s="84"/>
      <c r="E29" s="84"/>
      <c r="F29" s="83"/>
      <c r="G29" s="83"/>
      <c r="H29" s="81"/>
      <c r="I29" s="81"/>
      <c r="J29" s="83"/>
      <c r="K29" s="83"/>
      <c r="L29" s="83"/>
      <c r="M29" s="83"/>
      <c r="N29" s="83"/>
      <c r="O29" s="83"/>
      <c r="P29" s="83"/>
      <c r="Q29" s="83"/>
      <c r="R29" s="81"/>
      <c r="S29" s="81"/>
      <c r="T29" s="84"/>
      <c r="U29" s="84"/>
      <c r="V29" s="84"/>
      <c r="W29" s="84"/>
      <c r="X29" s="84"/>
      <c r="Y29" s="84"/>
      <c r="Z29" s="84"/>
      <c r="AA29" s="84"/>
      <c r="AB29" s="43"/>
      <c r="AC29" s="43"/>
      <c r="AD29" s="43"/>
      <c r="AE29" s="43"/>
      <c r="AF29" s="43"/>
    </row>
    <row r="30" spans="1:32" x14ac:dyDescent="0.3">
      <c r="A30" s="72" t="s">
        <v>567</v>
      </c>
      <c r="B30" s="75"/>
      <c r="C30" s="75"/>
      <c r="D30" s="75"/>
      <c r="E30" s="55"/>
      <c r="F30" s="55">
        <v>0</v>
      </c>
      <c r="G30" s="55">
        <v>0</v>
      </c>
      <c r="H30" s="52">
        <f>B30+D30+F30</f>
        <v>0</v>
      </c>
      <c r="I30" s="52">
        <f>C30+E30+G30</f>
        <v>0</v>
      </c>
      <c r="J30" s="55">
        <v>0</v>
      </c>
      <c r="K30" s="55">
        <v>0</v>
      </c>
      <c r="L30" s="55">
        <v>0</v>
      </c>
      <c r="M30" s="55">
        <v>0</v>
      </c>
      <c r="N30" s="55">
        <v>2</v>
      </c>
      <c r="O30" s="55">
        <v>1</v>
      </c>
      <c r="P30" s="55">
        <v>2</v>
      </c>
      <c r="Q30" s="55">
        <v>1</v>
      </c>
      <c r="R30" s="52">
        <f>J30+L30+N30+P30</f>
        <v>4</v>
      </c>
      <c r="S30" s="52">
        <f>K30+M30+O30+Q30</f>
        <v>2</v>
      </c>
      <c r="T30" s="52">
        <v>7</v>
      </c>
      <c r="U30" s="52">
        <v>0</v>
      </c>
      <c r="V30" s="52">
        <v>1</v>
      </c>
      <c r="W30" s="52">
        <v>0</v>
      </c>
      <c r="X30" s="52">
        <v>1</v>
      </c>
      <c r="Y30" s="52">
        <v>0</v>
      </c>
      <c r="Z30" s="52">
        <f>H30+R30+T30+V30+X30</f>
        <v>13</v>
      </c>
      <c r="AA30" s="52">
        <f>I30+S30+U30+W30+Y30</f>
        <v>2</v>
      </c>
      <c r="AB30" s="46"/>
      <c r="AC30" s="46"/>
      <c r="AD30" s="46"/>
      <c r="AE30" s="46"/>
      <c r="AF30" s="46"/>
    </row>
    <row r="31" spans="1:32" x14ac:dyDescent="0.3">
      <c r="A31" s="65" t="s">
        <v>136</v>
      </c>
      <c r="B31" s="84"/>
      <c r="C31" s="84"/>
      <c r="D31" s="84"/>
      <c r="E31" s="84"/>
      <c r="F31" s="83">
        <v>0</v>
      </c>
      <c r="G31" s="83"/>
      <c r="H31" s="81">
        <f>SUM(C31:F31)</f>
        <v>0</v>
      </c>
      <c r="I31" s="81"/>
      <c r="J31" s="83">
        <v>0</v>
      </c>
      <c r="K31" s="83"/>
      <c r="L31" s="83">
        <v>0</v>
      </c>
      <c r="M31" s="83"/>
      <c r="N31" s="83">
        <v>1</v>
      </c>
      <c r="O31" s="83"/>
      <c r="P31" s="83">
        <v>1</v>
      </c>
      <c r="Q31" s="83"/>
      <c r="R31" s="81">
        <f>SUM(J31:P31)</f>
        <v>2</v>
      </c>
      <c r="S31" s="81"/>
      <c r="T31" s="81">
        <v>1</v>
      </c>
      <c r="U31" s="81"/>
      <c r="V31" s="81">
        <v>2</v>
      </c>
      <c r="W31" s="81"/>
      <c r="X31" s="81">
        <v>0</v>
      </c>
      <c r="Y31" s="81"/>
      <c r="Z31" s="81">
        <f>SUM(H31+R31+T31+V31+X31)</f>
        <v>5</v>
      </c>
      <c r="AA31" s="81"/>
      <c r="AB31" s="43"/>
      <c r="AC31" s="43"/>
      <c r="AD31" s="43"/>
      <c r="AE31" s="43"/>
      <c r="AF31" s="43"/>
    </row>
    <row r="32" spans="1:32" x14ac:dyDescent="0.3">
      <c r="A32" s="72" t="s">
        <v>563</v>
      </c>
      <c r="B32" s="86"/>
      <c r="C32" s="86"/>
      <c r="D32" s="86"/>
      <c r="E32" s="86"/>
      <c r="F32" s="83">
        <v>0</v>
      </c>
      <c r="G32" s="83"/>
      <c r="H32" s="81">
        <f>SUM(C32:F32)</f>
        <v>0</v>
      </c>
      <c r="I32" s="81"/>
      <c r="J32" s="83">
        <v>0</v>
      </c>
      <c r="K32" s="83"/>
      <c r="L32" s="83">
        <v>0</v>
      </c>
      <c r="M32" s="83"/>
      <c r="N32" s="83">
        <v>0</v>
      </c>
      <c r="O32" s="83"/>
      <c r="P32" s="83">
        <v>1</v>
      </c>
      <c r="Q32" s="83"/>
      <c r="R32" s="81">
        <f>SUM(J32:P32)</f>
        <v>1</v>
      </c>
      <c r="S32" s="81"/>
      <c r="T32" s="81">
        <v>0</v>
      </c>
      <c r="U32" s="81"/>
      <c r="V32" s="81">
        <v>0</v>
      </c>
      <c r="W32" s="81"/>
      <c r="X32" s="81">
        <v>0</v>
      </c>
      <c r="Y32" s="81"/>
      <c r="Z32" s="81">
        <f>SUM(H32+R32+T32+V32+X32)</f>
        <v>1</v>
      </c>
      <c r="AA32" s="81"/>
      <c r="AB32" s="43"/>
      <c r="AC32" s="43"/>
      <c r="AD32" s="43"/>
      <c r="AE32" s="43"/>
      <c r="AF32" s="43"/>
    </row>
    <row r="33" spans="1:32" x14ac:dyDescent="0.3">
      <c r="A33" s="72" t="s">
        <v>564</v>
      </c>
      <c r="B33" s="84"/>
      <c r="C33" s="84"/>
      <c r="D33" s="84"/>
      <c r="E33" s="84"/>
      <c r="F33" s="83">
        <v>1</v>
      </c>
      <c r="G33" s="83"/>
      <c r="H33" s="81">
        <f>SUM(C33:F33)</f>
        <v>1</v>
      </c>
      <c r="I33" s="81"/>
      <c r="J33" s="83">
        <v>0</v>
      </c>
      <c r="K33" s="83"/>
      <c r="L33" s="83">
        <v>0</v>
      </c>
      <c r="M33" s="83"/>
      <c r="N33" s="83">
        <v>1</v>
      </c>
      <c r="O33" s="83"/>
      <c r="P33" s="83">
        <v>0</v>
      </c>
      <c r="Q33" s="83"/>
      <c r="R33" s="81">
        <f>SUM(J33:P33)</f>
        <v>1</v>
      </c>
      <c r="S33" s="81"/>
      <c r="T33" s="81">
        <v>0</v>
      </c>
      <c r="U33" s="81"/>
      <c r="V33" s="81">
        <v>0</v>
      </c>
      <c r="W33" s="81"/>
      <c r="X33" s="81">
        <v>0</v>
      </c>
      <c r="Y33" s="81"/>
      <c r="Z33" s="81">
        <f>SUM(H33+R33+T33+V33+X33)</f>
        <v>2</v>
      </c>
      <c r="AA33" s="81"/>
      <c r="AB33" s="43"/>
      <c r="AC33" s="43"/>
      <c r="AD33" s="43"/>
      <c r="AE33" s="43"/>
      <c r="AF33" s="43"/>
    </row>
    <row r="34" spans="1:32" x14ac:dyDescent="0.3">
      <c r="B34" s="84"/>
      <c r="C34" s="84"/>
      <c r="D34" s="84"/>
      <c r="E34" s="84"/>
      <c r="F34" s="83"/>
      <c r="G34" s="83"/>
      <c r="H34" s="81"/>
      <c r="I34" s="81"/>
      <c r="J34" s="83"/>
      <c r="K34" s="83"/>
      <c r="L34" s="83"/>
      <c r="M34" s="83"/>
      <c r="N34" s="83"/>
      <c r="O34" s="83"/>
      <c r="P34" s="83"/>
      <c r="Q34" s="83"/>
      <c r="R34" s="81"/>
      <c r="S34" s="81"/>
      <c r="T34" s="84"/>
      <c r="U34" s="84"/>
      <c r="V34" s="75"/>
      <c r="W34" s="52"/>
      <c r="X34" s="81"/>
      <c r="Y34" s="81"/>
      <c r="Z34" s="81"/>
      <c r="AA34" s="81"/>
      <c r="AB34" s="43"/>
      <c r="AC34" s="43"/>
      <c r="AD34" s="43"/>
      <c r="AE34" s="43"/>
      <c r="AF34" s="43"/>
    </row>
    <row r="35" spans="1:32" x14ac:dyDescent="0.3">
      <c r="A35" s="72" t="s">
        <v>568</v>
      </c>
      <c r="B35" s="75"/>
      <c r="C35" s="75"/>
      <c r="D35" s="75"/>
      <c r="E35" s="75"/>
      <c r="F35" s="55">
        <v>0</v>
      </c>
      <c r="G35" s="55">
        <v>0</v>
      </c>
      <c r="H35" s="52">
        <f>B35+D35+F35</f>
        <v>0</v>
      </c>
      <c r="I35" s="52">
        <f>C35+E35+G35</f>
        <v>0</v>
      </c>
      <c r="J35" s="55">
        <v>0</v>
      </c>
      <c r="K35" s="55">
        <v>1</v>
      </c>
      <c r="L35" s="55">
        <v>4</v>
      </c>
      <c r="M35" s="55">
        <v>1</v>
      </c>
      <c r="N35" s="55">
        <v>2</v>
      </c>
      <c r="O35" s="55">
        <v>2</v>
      </c>
      <c r="P35" s="55">
        <v>0</v>
      </c>
      <c r="Q35" s="55">
        <v>1</v>
      </c>
      <c r="R35" s="52">
        <f>J35+L35+N35+P35</f>
        <v>6</v>
      </c>
      <c r="S35" s="52">
        <f>K35+M35+O35+Q35</f>
        <v>5</v>
      </c>
      <c r="T35" s="52">
        <v>2</v>
      </c>
      <c r="U35" s="52">
        <v>0</v>
      </c>
      <c r="V35" s="52">
        <v>0</v>
      </c>
      <c r="W35" s="52">
        <v>0</v>
      </c>
      <c r="X35" s="52"/>
      <c r="Y35" s="52"/>
      <c r="Z35" s="52">
        <f>H35+R35+T35+V35+X35</f>
        <v>8</v>
      </c>
      <c r="AA35" s="52">
        <f>I35+S35+U35+W35+Y35</f>
        <v>5</v>
      </c>
      <c r="AB35" s="46"/>
      <c r="AC35" s="46"/>
      <c r="AD35" s="46"/>
      <c r="AE35" s="46"/>
      <c r="AF35" s="46"/>
    </row>
    <row r="36" spans="1:32" x14ac:dyDescent="0.3">
      <c r="A36" s="65" t="s">
        <v>136</v>
      </c>
      <c r="B36" s="84"/>
      <c r="C36" s="84"/>
      <c r="D36" s="84"/>
      <c r="E36" s="84"/>
      <c r="F36" s="83">
        <v>0</v>
      </c>
      <c r="G36" s="83"/>
      <c r="H36" s="81">
        <f>SUM(C36:F36)</f>
        <v>0</v>
      </c>
      <c r="I36" s="81"/>
      <c r="J36" s="83">
        <v>0</v>
      </c>
      <c r="K36" s="83"/>
      <c r="L36" s="83">
        <v>4</v>
      </c>
      <c r="M36" s="83"/>
      <c r="N36" s="85">
        <v>2</v>
      </c>
      <c r="O36" s="85"/>
      <c r="P36" s="83">
        <v>1</v>
      </c>
      <c r="Q36" s="83"/>
      <c r="R36" s="81">
        <f>SUM(J36:P36)</f>
        <v>7</v>
      </c>
      <c r="S36" s="81"/>
      <c r="T36" s="81">
        <v>1</v>
      </c>
      <c r="U36" s="81"/>
      <c r="V36" s="81">
        <v>0</v>
      </c>
      <c r="W36" s="81"/>
      <c r="X36" s="81"/>
      <c r="Y36" s="81"/>
      <c r="Z36" s="81">
        <f>SUM(H36+R36+T36+V36+Y36)</f>
        <v>8</v>
      </c>
      <c r="AA36" s="81"/>
      <c r="AB36" s="43"/>
      <c r="AC36" s="43"/>
      <c r="AD36" s="43"/>
      <c r="AE36" s="43"/>
      <c r="AF36" s="43"/>
    </row>
    <row r="37" spans="1:32" x14ac:dyDescent="0.3">
      <c r="A37" s="72" t="s">
        <v>563</v>
      </c>
      <c r="B37" s="86"/>
      <c r="C37" s="86"/>
      <c r="D37" s="86"/>
      <c r="E37" s="86"/>
      <c r="F37" s="83">
        <v>0</v>
      </c>
      <c r="G37" s="83"/>
      <c r="H37" s="81">
        <f>SUM(C37:F37)</f>
        <v>0</v>
      </c>
      <c r="I37" s="81"/>
      <c r="J37" s="83">
        <v>0</v>
      </c>
      <c r="K37" s="83"/>
      <c r="L37" s="83">
        <v>0</v>
      </c>
      <c r="M37" s="83"/>
      <c r="N37" s="85">
        <v>0</v>
      </c>
      <c r="O37" s="85"/>
      <c r="P37" s="83">
        <v>0</v>
      </c>
      <c r="Q37" s="83"/>
      <c r="R37" s="81">
        <f>SUM(J37:P37)</f>
        <v>0</v>
      </c>
      <c r="S37" s="81"/>
      <c r="T37" s="81">
        <v>0</v>
      </c>
      <c r="U37" s="81"/>
      <c r="V37" s="81">
        <v>0</v>
      </c>
      <c r="W37" s="81"/>
      <c r="X37" s="81"/>
      <c r="Y37" s="81"/>
      <c r="Z37" s="81">
        <f>SUM(H37+R37+T37+V37+Y37)</f>
        <v>0</v>
      </c>
      <c r="AA37" s="81"/>
      <c r="AB37" s="43"/>
      <c r="AC37" s="43"/>
      <c r="AD37" s="43"/>
      <c r="AE37" s="43"/>
      <c r="AF37" s="43"/>
    </row>
    <row r="38" spans="1:32" x14ac:dyDescent="0.3">
      <c r="A38" s="72" t="s">
        <v>564</v>
      </c>
      <c r="B38" s="84"/>
      <c r="C38" s="84"/>
      <c r="D38" s="84"/>
      <c r="E38" s="84"/>
      <c r="F38" s="83">
        <v>0</v>
      </c>
      <c r="G38" s="83"/>
      <c r="H38" s="81">
        <f>SUM(C38:F38)</f>
        <v>0</v>
      </c>
      <c r="I38" s="81"/>
      <c r="J38" s="83">
        <v>0</v>
      </c>
      <c r="K38" s="83"/>
      <c r="L38" s="83">
        <v>1</v>
      </c>
      <c r="M38" s="83"/>
      <c r="N38" s="85">
        <v>0</v>
      </c>
      <c r="O38" s="85"/>
      <c r="P38" s="83">
        <v>0</v>
      </c>
      <c r="Q38" s="83"/>
      <c r="R38" s="81">
        <f>SUM(J38:P38)</f>
        <v>1</v>
      </c>
      <c r="S38" s="81"/>
      <c r="T38" s="81">
        <v>0</v>
      </c>
      <c r="U38" s="81"/>
      <c r="V38" s="81">
        <v>0</v>
      </c>
      <c r="W38" s="81"/>
      <c r="X38" s="81"/>
      <c r="Y38" s="81"/>
      <c r="Z38" s="81">
        <f>SUM(H38+R38+T38+V38+Y38)</f>
        <v>1</v>
      </c>
      <c r="AA38" s="81"/>
      <c r="AB38" s="43"/>
      <c r="AC38" s="43"/>
      <c r="AD38" s="43"/>
      <c r="AE38" s="43"/>
      <c r="AF38" s="43"/>
    </row>
    <row r="39" spans="1:32" x14ac:dyDescent="0.3">
      <c r="B39" s="83" t="s">
        <v>14</v>
      </c>
      <c r="C39" s="83"/>
      <c r="D39" s="83"/>
      <c r="E39" s="83"/>
      <c r="F39" s="83"/>
      <c r="G39" s="83"/>
      <c r="H39" s="81"/>
      <c r="I39" s="81"/>
      <c r="J39" s="83"/>
      <c r="K39" s="83"/>
      <c r="L39" s="83"/>
      <c r="M39" s="83"/>
      <c r="N39" s="83"/>
      <c r="O39" s="83"/>
      <c r="P39" s="83"/>
      <c r="Q39" s="83"/>
      <c r="R39" s="81"/>
      <c r="S39" s="81"/>
      <c r="T39" s="84"/>
      <c r="U39" s="84"/>
      <c r="V39" s="75"/>
      <c r="W39" s="52"/>
      <c r="X39" s="81"/>
      <c r="Y39" s="81"/>
      <c r="Z39" s="81"/>
      <c r="AA39" s="81"/>
      <c r="AB39" s="46"/>
      <c r="AC39" s="46"/>
      <c r="AD39" s="46"/>
      <c r="AE39" s="46"/>
      <c r="AF39" s="46"/>
    </row>
    <row r="40" spans="1:32" x14ac:dyDescent="0.3">
      <c r="A40" s="72" t="s">
        <v>569</v>
      </c>
      <c r="B40" s="83">
        <v>100</v>
      </c>
      <c r="C40" s="83"/>
      <c r="D40" s="83">
        <v>97</v>
      </c>
      <c r="E40" s="83"/>
      <c r="F40" s="83">
        <v>191</v>
      </c>
      <c r="G40" s="83"/>
      <c r="H40" s="81">
        <f t="shared" ref="H40:H45" si="1">SUM(B40:F40)</f>
        <v>388</v>
      </c>
      <c r="I40" s="81"/>
      <c r="J40" s="83">
        <v>60</v>
      </c>
      <c r="K40" s="83"/>
      <c r="L40" s="83">
        <v>113</v>
      </c>
      <c r="M40" s="83"/>
      <c r="N40" s="83">
        <v>84</v>
      </c>
      <c r="O40" s="83"/>
      <c r="P40" s="83">
        <v>97</v>
      </c>
      <c r="Q40" s="83"/>
      <c r="R40" s="81">
        <f t="shared" ref="R40:R45" si="2">SUM(J40:P40)</f>
        <v>354</v>
      </c>
      <c r="S40" s="81"/>
      <c r="T40" s="81">
        <v>312</v>
      </c>
      <c r="U40" s="81"/>
      <c r="V40" s="81">
        <v>273</v>
      </c>
      <c r="W40" s="81"/>
      <c r="X40" s="81">
        <v>36</v>
      </c>
      <c r="Y40" s="81"/>
      <c r="Z40" s="81">
        <f t="shared" ref="Z40:Z45" si="3">SUM(H40+R40+T40+V40+X40)</f>
        <v>1363</v>
      </c>
      <c r="AA40" s="81"/>
      <c r="AB40" s="46"/>
      <c r="AC40" s="46"/>
      <c r="AD40" s="46"/>
      <c r="AE40" s="46"/>
      <c r="AF40" s="46"/>
    </row>
    <row r="41" spans="1:32" x14ac:dyDescent="0.3">
      <c r="A41" s="72" t="s">
        <v>570</v>
      </c>
      <c r="B41" s="83">
        <v>56</v>
      </c>
      <c r="C41" s="83"/>
      <c r="D41" s="83">
        <v>36</v>
      </c>
      <c r="E41" s="83"/>
      <c r="F41" s="83">
        <v>69</v>
      </c>
      <c r="G41" s="83"/>
      <c r="H41" s="81">
        <f t="shared" si="1"/>
        <v>161</v>
      </c>
      <c r="I41" s="81"/>
      <c r="J41" s="83">
        <v>32</v>
      </c>
      <c r="K41" s="83"/>
      <c r="L41" s="83">
        <v>117</v>
      </c>
      <c r="M41" s="83"/>
      <c r="N41" s="83">
        <v>34</v>
      </c>
      <c r="O41" s="83"/>
      <c r="P41" s="83">
        <v>77</v>
      </c>
      <c r="Q41" s="83"/>
      <c r="R41" s="81">
        <f t="shared" si="2"/>
        <v>260</v>
      </c>
      <c r="S41" s="81"/>
      <c r="T41" s="81">
        <v>207</v>
      </c>
      <c r="U41" s="81"/>
      <c r="V41" s="81">
        <v>176</v>
      </c>
      <c r="W41" s="81"/>
      <c r="X41" s="81">
        <v>9</v>
      </c>
      <c r="Y41" s="81"/>
      <c r="Z41" s="81">
        <f t="shared" si="3"/>
        <v>813</v>
      </c>
      <c r="AA41" s="81"/>
      <c r="AB41" s="46"/>
      <c r="AC41" s="46"/>
      <c r="AD41" s="46"/>
      <c r="AE41" s="46"/>
      <c r="AF41" s="46"/>
    </row>
    <row r="42" spans="1:32" x14ac:dyDescent="0.3">
      <c r="A42" s="65" t="s">
        <v>19</v>
      </c>
      <c r="B42" s="83">
        <f>SUM(B40:B41)</f>
        <v>156</v>
      </c>
      <c r="C42" s="83"/>
      <c r="D42" s="83">
        <f>SUM(D40:D41)</f>
        <v>133</v>
      </c>
      <c r="E42" s="83"/>
      <c r="F42" s="83">
        <f>SUM(F40:F41)</f>
        <v>260</v>
      </c>
      <c r="G42" s="83"/>
      <c r="H42" s="81">
        <f t="shared" si="1"/>
        <v>549</v>
      </c>
      <c r="I42" s="81"/>
      <c r="J42" s="83">
        <f>SUM(J40:J41)</f>
        <v>92</v>
      </c>
      <c r="K42" s="83"/>
      <c r="L42" s="83">
        <f>SUM(L40:L41)</f>
        <v>230</v>
      </c>
      <c r="M42" s="83"/>
      <c r="N42" s="83">
        <f>SUM(N40:N41)</f>
        <v>118</v>
      </c>
      <c r="O42" s="83"/>
      <c r="P42" s="83">
        <f>SUM(P40:P41)</f>
        <v>174</v>
      </c>
      <c r="Q42" s="83"/>
      <c r="R42" s="81">
        <f t="shared" si="2"/>
        <v>614</v>
      </c>
      <c r="S42" s="81"/>
      <c r="T42" s="81">
        <f>SUM(T40:T41)</f>
        <v>519</v>
      </c>
      <c r="U42" s="81"/>
      <c r="V42" s="81">
        <f>SUM(V40:V41)</f>
        <v>449</v>
      </c>
      <c r="W42" s="81"/>
      <c r="X42" s="81">
        <f>SUM(X40:X41)</f>
        <v>45</v>
      </c>
      <c r="Y42" s="81"/>
      <c r="Z42" s="81">
        <f t="shared" si="3"/>
        <v>2176</v>
      </c>
      <c r="AA42" s="81"/>
      <c r="AB42" s="46"/>
      <c r="AC42" s="46"/>
      <c r="AD42" s="46"/>
      <c r="AE42" s="46"/>
      <c r="AF42" s="46"/>
    </row>
    <row r="43" spans="1:32" x14ac:dyDescent="0.3">
      <c r="A43" s="65" t="s">
        <v>136</v>
      </c>
      <c r="B43" s="83">
        <v>116</v>
      </c>
      <c r="C43" s="83"/>
      <c r="D43" s="83">
        <v>70</v>
      </c>
      <c r="E43" s="83"/>
      <c r="F43" s="83">
        <v>109</v>
      </c>
      <c r="G43" s="83"/>
      <c r="H43" s="81">
        <f t="shared" si="1"/>
        <v>295</v>
      </c>
      <c r="I43" s="81"/>
      <c r="J43" s="83">
        <v>69</v>
      </c>
      <c r="K43" s="83"/>
      <c r="L43" s="83">
        <v>173</v>
      </c>
      <c r="M43" s="83"/>
      <c r="N43" s="83">
        <v>82</v>
      </c>
      <c r="O43" s="83"/>
      <c r="P43" s="83">
        <v>119</v>
      </c>
      <c r="Q43" s="83"/>
      <c r="R43" s="81">
        <f t="shared" si="2"/>
        <v>443</v>
      </c>
      <c r="S43" s="81"/>
      <c r="T43" s="81">
        <v>197</v>
      </c>
      <c r="U43" s="81"/>
      <c r="V43" s="81">
        <v>262</v>
      </c>
      <c r="W43" s="81"/>
      <c r="X43" s="81">
        <v>40</v>
      </c>
      <c r="Y43" s="81"/>
      <c r="Z43" s="81">
        <f t="shared" si="3"/>
        <v>1237</v>
      </c>
      <c r="AA43" s="81"/>
      <c r="AB43" s="43"/>
      <c r="AC43" s="43"/>
      <c r="AD43" s="43"/>
      <c r="AE43" s="43"/>
      <c r="AF43" s="43"/>
    </row>
    <row r="44" spans="1:32" x14ac:dyDescent="0.3">
      <c r="A44" s="72" t="s">
        <v>563</v>
      </c>
      <c r="B44" s="83">
        <v>3</v>
      </c>
      <c r="C44" s="83"/>
      <c r="D44" s="83">
        <v>2</v>
      </c>
      <c r="E44" s="83"/>
      <c r="F44" s="83">
        <v>9</v>
      </c>
      <c r="G44" s="83"/>
      <c r="H44" s="81">
        <f t="shared" si="1"/>
        <v>14</v>
      </c>
      <c r="I44" s="81"/>
      <c r="J44" s="83">
        <v>1</v>
      </c>
      <c r="K44" s="83"/>
      <c r="L44" s="83">
        <v>6</v>
      </c>
      <c r="M44" s="83"/>
      <c r="N44" s="83">
        <v>4</v>
      </c>
      <c r="O44" s="83"/>
      <c r="P44" s="83">
        <v>7</v>
      </c>
      <c r="Q44" s="83"/>
      <c r="R44" s="81">
        <f t="shared" si="2"/>
        <v>18</v>
      </c>
      <c r="S44" s="81"/>
      <c r="T44" s="81">
        <v>16</v>
      </c>
      <c r="U44" s="81"/>
      <c r="V44" s="81">
        <v>8</v>
      </c>
      <c r="W44" s="81"/>
      <c r="X44" s="81">
        <v>3</v>
      </c>
      <c r="Y44" s="81"/>
      <c r="Z44" s="81">
        <f t="shared" si="3"/>
        <v>59</v>
      </c>
      <c r="AA44" s="81"/>
      <c r="AB44" s="43"/>
      <c r="AC44" s="43"/>
      <c r="AD44" s="43"/>
      <c r="AE44" s="43"/>
      <c r="AF44" s="43"/>
    </row>
    <row r="45" spans="1:32" x14ac:dyDescent="0.3">
      <c r="A45" s="76" t="s">
        <v>564</v>
      </c>
      <c r="B45" s="82">
        <v>8</v>
      </c>
      <c r="C45" s="82"/>
      <c r="D45" s="82">
        <v>10</v>
      </c>
      <c r="E45" s="82"/>
      <c r="F45" s="82">
        <v>16</v>
      </c>
      <c r="G45" s="82"/>
      <c r="H45" s="80">
        <f t="shared" si="1"/>
        <v>34</v>
      </c>
      <c r="I45" s="80"/>
      <c r="J45" s="82">
        <v>27</v>
      </c>
      <c r="K45" s="82"/>
      <c r="L45" s="82">
        <v>9</v>
      </c>
      <c r="M45" s="82"/>
      <c r="N45" s="82">
        <v>2</v>
      </c>
      <c r="O45" s="82"/>
      <c r="P45" s="82">
        <v>2</v>
      </c>
      <c r="Q45" s="82"/>
      <c r="R45" s="80">
        <f t="shared" si="2"/>
        <v>40</v>
      </c>
      <c r="S45" s="80"/>
      <c r="T45" s="80">
        <v>39</v>
      </c>
      <c r="U45" s="80"/>
      <c r="V45" s="80">
        <v>25</v>
      </c>
      <c r="W45" s="80"/>
      <c r="X45" s="80">
        <v>3</v>
      </c>
      <c r="Y45" s="80"/>
      <c r="Z45" s="80">
        <f t="shared" si="3"/>
        <v>141</v>
      </c>
      <c r="AA45" s="80"/>
      <c r="AB45" s="43"/>
      <c r="AC45" s="43"/>
      <c r="AD45" s="43"/>
      <c r="AE45" s="43"/>
      <c r="AF45" s="43"/>
    </row>
    <row r="46" spans="1:32" x14ac:dyDescent="0.3">
      <c r="C46" s="55"/>
      <c r="D46" s="55"/>
      <c r="E46" s="55"/>
      <c r="F46" s="55"/>
      <c r="G46" s="55"/>
      <c r="H46" s="55"/>
      <c r="I46" s="52"/>
      <c r="J46" s="52"/>
      <c r="K46" s="55"/>
      <c r="L46" s="55"/>
      <c r="M46" s="55"/>
      <c r="N46" s="55"/>
      <c r="O46" s="55"/>
      <c r="P46" s="55"/>
      <c r="Q46" s="55"/>
      <c r="R46" s="77"/>
      <c r="S46" s="52"/>
      <c r="T46" s="52"/>
      <c r="U46" s="52"/>
      <c r="V46" s="52"/>
      <c r="W46" s="52"/>
      <c r="X46" s="52"/>
      <c r="Y46" s="52"/>
      <c r="Z46" s="52"/>
      <c r="AA46" s="52"/>
      <c r="AB46" s="43"/>
      <c r="AC46" s="43"/>
      <c r="AD46" s="43"/>
      <c r="AE46" s="43"/>
      <c r="AF46" s="43"/>
    </row>
    <row r="47" spans="1:32" x14ac:dyDescent="0.3">
      <c r="A47" s="65" t="s">
        <v>585</v>
      </c>
      <c r="B47" s="64"/>
    </row>
    <row r="48" spans="1:32" x14ac:dyDescent="0.3">
      <c r="A48" s="65" t="s">
        <v>586</v>
      </c>
    </row>
    <row r="49" spans="1:1" x14ac:dyDescent="0.3">
      <c r="A49" s="65" t="s">
        <v>587</v>
      </c>
    </row>
  </sheetData>
  <mergeCells count="478">
    <mergeCell ref="T45:U45"/>
    <mergeCell ref="V45:W45"/>
    <mergeCell ref="X45:Y45"/>
    <mergeCell ref="Z45:AA45"/>
    <mergeCell ref="Z44:AA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N44:O44"/>
    <mergeCell ref="P44:Q44"/>
    <mergeCell ref="R44:S44"/>
    <mergeCell ref="T44:U44"/>
    <mergeCell ref="V44:W44"/>
    <mergeCell ref="X44:Y44"/>
    <mergeCell ref="T43:U43"/>
    <mergeCell ref="V43:W43"/>
    <mergeCell ref="X43:Y43"/>
    <mergeCell ref="Z43:AA43"/>
    <mergeCell ref="B44:C44"/>
    <mergeCell ref="D44:E44"/>
    <mergeCell ref="F44:G44"/>
    <mergeCell ref="H44:I44"/>
    <mergeCell ref="J44:K44"/>
    <mergeCell ref="L44:M44"/>
    <mergeCell ref="Z42:AA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N42:O42"/>
    <mergeCell ref="P42:Q42"/>
    <mergeCell ref="R42:S42"/>
    <mergeCell ref="T42:U42"/>
    <mergeCell ref="V42:W42"/>
    <mergeCell ref="X42:Y42"/>
    <mergeCell ref="T41:U41"/>
    <mergeCell ref="V41:W41"/>
    <mergeCell ref="X41:Y41"/>
    <mergeCell ref="Z41:AA41"/>
    <mergeCell ref="B42:C42"/>
    <mergeCell ref="D42:E42"/>
    <mergeCell ref="F42:G42"/>
    <mergeCell ref="H42:I42"/>
    <mergeCell ref="J42:K42"/>
    <mergeCell ref="L42:M42"/>
    <mergeCell ref="Z40:AA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N40:O40"/>
    <mergeCell ref="P40:Q40"/>
    <mergeCell ref="R40:S40"/>
    <mergeCell ref="T40:U40"/>
    <mergeCell ref="V40:W40"/>
    <mergeCell ref="X40:Y40"/>
    <mergeCell ref="B40:C40"/>
    <mergeCell ref="D40:E40"/>
    <mergeCell ref="F40:G40"/>
    <mergeCell ref="H40:I40"/>
    <mergeCell ref="J40:K40"/>
    <mergeCell ref="L40:M40"/>
    <mergeCell ref="N39:O39"/>
    <mergeCell ref="P39:Q39"/>
    <mergeCell ref="R39:S39"/>
    <mergeCell ref="T39:U39"/>
    <mergeCell ref="X39:Y39"/>
    <mergeCell ref="Z39:AA39"/>
    <mergeCell ref="T38:U38"/>
    <mergeCell ref="V38:W38"/>
    <mergeCell ref="X38:Y38"/>
    <mergeCell ref="Z38:AA38"/>
    <mergeCell ref="B39:C39"/>
    <mergeCell ref="D39:E39"/>
    <mergeCell ref="F39:G39"/>
    <mergeCell ref="H39:I39"/>
    <mergeCell ref="J39:K39"/>
    <mergeCell ref="L39:M39"/>
    <mergeCell ref="Z37:AA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N37:O37"/>
    <mergeCell ref="P37:Q37"/>
    <mergeCell ref="R37:S37"/>
    <mergeCell ref="T37:U37"/>
    <mergeCell ref="V37:W37"/>
    <mergeCell ref="X37:Y37"/>
    <mergeCell ref="B37:C37"/>
    <mergeCell ref="D37:E37"/>
    <mergeCell ref="F37:G37"/>
    <mergeCell ref="H37:I37"/>
    <mergeCell ref="J37:K37"/>
    <mergeCell ref="L37:M37"/>
    <mergeCell ref="P36:Q36"/>
    <mergeCell ref="R36:S36"/>
    <mergeCell ref="T36:U36"/>
    <mergeCell ref="V36:W36"/>
    <mergeCell ref="X36:Y36"/>
    <mergeCell ref="Z36:AA36"/>
    <mergeCell ref="T34:U34"/>
    <mergeCell ref="X34:Y34"/>
    <mergeCell ref="Z34:AA34"/>
    <mergeCell ref="B36:C36"/>
    <mergeCell ref="D36:E36"/>
    <mergeCell ref="F36:G36"/>
    <mergeCell ref="H36:I36"/>
    <mergeCell ref="J36:K36"/>
    <mergeCell ref="L36:M36"/>
    <mergeCell ref="N36:O36"/>
    <mergeCell ref="Z33:AA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N33:O33"/>
    <mergeCell ref="P33:Q33"/>
    <mergeCell ref="R33:S33"/>
    <mergeCell ref="T33:U33"/>
    <mergeCell ref="V33:W33"/>
    <mergeCell ref="X33:Y33"/>
    <mergeCell ref="T32:U32"/>
    <mergeCell ref="V32:W32"/>
    <mergeCell ref="X32:Y32"/>
    <mergeCell ref="Z32:AA32"/>
    <mergeCell ref="B33:C33"/>
    <mergeCell ref="D33:E33"/>
    <mergeCell ref="F33:G33"/>
    <mergeCell ref="H33:I33"/>
    <mergeCell ref="J33:K33"/>
    <mergeCell ref="L33:M33"/>
    <mergeCell ref="Z31:AA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N31:O31"/>
    <mergeCell ref="P31:Q31"/>
    <mergeCell ref="R31:S31"/>
    <mergeCell ref="T31:U31"/>
    <mergeCell ref="V31:W31"/>
    <mergeCell ref="X31:Y31"/>
    <mergeCell ref="T29:U29"/>
    <mergeCell ref="V29:W29"/>
    <mergeCell ref="X29:Y29"/>
    <mergeCell ref="Z29:AA29"/>
    <mergeCell ref="B31:C31"/>
    <mergeCell ref="D31:E31"/>
    <mergeCell ref="F31:G31"/>
    <mergeCell ref="H31:I31"/>
    <mergeCell ref="J31:K31"/>
    <mergeCell ref="L31:M31"/>
    <mergeCell ref="Z28:AA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N28:O28"/>
    <mergeCell ref="P28:Q28"/>
    <mergeCell ref="R28:S28"/>
    <mergeCell ref="T28:U28"/>
    <mergeCell ref="V28:W28"/>
    <mergeCell ref="X28:Y28"/>
    <mergeCell ref="T27:U27"/>
    <mergeCell ref="V27:W27"/>
    <mergeCell ref="X27:Y27"/>
    <mergeCell ref="Z27:AA27"/>
    <mergeCell ref="B28:C28"/>
    <mergeCell ref="D28:E28"/>
    <mergeCell ref="F28:G28"/>
    <mergeCell ref="H28:I28"/>
    <mergeCell ref="J28:K28"/>
    <mergeCell ref="L28:M28"/>
    <mergeCell ref="Z26:AA26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N26:O26"/>
    <mergeCell ref="P26:Q26"/>
    <mergeCell ref="R26:S26"/>
    <mergeCell ref="T26:U26"/>
    <mergeCell ref="V26:W26"/>
    <mergeCell ref="X26:Y26"/>
    <mergeCell ref="T24:U24"/>
    <mergeCell ref="V24:W24"/>
    <mergeCell ref="X24:Y24"/>
    <mergeCell ref="Z24:AA24"/>
    <mergeCell ref="B26:C26"/>
    <mergeCell ref="D26:E26"/>
    <mergeCell ref="F26:G26"/>
    <mergeCell ref="H26:I26"/>
    <mergeCell ref="J26:K26"/>
    <mergeCell ref="L26:M26"/>
    <mergeCell ref="Z23:AA23"/>
    <mergeCell ref="B24:C24"/>
    <mergeCell ref="D24:E24"/>
    <mergeCell ref="F24:G24"/>
    <mergeCell ref="H24:I24"/>
    <mergeCell ref="J24:K24"/>
    <mergeCell ref="L24:M24"/>
    <mergeCell ref="N24:O24"/>
    <mergeCell ref="P24:Q24"/>
    <mergeCell ref="R24:S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Z22:AA22"/>
    <mergeCell ref="B23:C23"/>
    <mergeCell ref="D23:E23"/>
    <mergeCell ref="F23:G23"/>
    <mergeCell ref="H23:I23"/>
    <mergeCell ref="J23:K23"/>
    <mergeCell ref="L23:M23"/>
    <mergeCell ref="Z21:AA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N21:O21"/>
    <mergeCell ref="P21:Q21"/>
    <mergeCell ref="R21:S21"/>
    <mergeCell ref="T21:U21"/>
    <mergeCell ref="V21:W21"/>
    <mergeCell ref="X21:Y21"/>
    <mergeCell ref="T19:U19"/>
    <mergeCell ref="V19:W19"/>
    <mergeCell ref="X19:Y19"/>
    <mergeCell ref="Z19:AA19"/>
    <mergeCell ref="B21:C21"/>
    <mergeCell ref="D21:E21"/>
    <mergeCell ref="F21:G21"/>
    <mergeCell ref="H21:I21"/>
    <mergeCell ref="J21:K21"/>
    <mergeCell ref="L21:M21"/>
    <mergeCell ref="Z18:AA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N18:O18"/>
    <mergeCell ref="P18:Q18"/>
    <mergeCell ref="R18:S18"/>
    <mergeCell ref="T18:U18"/>
    <mergeCell ref="V18:W18"/>
    <mergeCell ref="X18:Y18"/>
    <mergeCell ref="T17:U17"/>
    <mergeCell ref="V17:W17"/>
    <mergeCell ref="X17:Y17"/>
    <mergeCell ref="Z17:AA17"/>
    <mergeCell ref="B18:C18"/>
    <mergeCell ref="D18:E18"/>
    <mergeCell ref="F18:G18"/>
    <mergeCell ref="H18:I18"/>
    <mergeCell ref="J18:K18"/>
    <mergeCell ref="L18:M18"/>
    <mergeCell ref="Z16:AA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6:O16"/>
    <mergeCell ref="P16:Q16"/>
    <mergeCell ref="R16:S16"/>
    <mergeCell ref="T16:U16"/>
    <mergeCell ref="V16:W16"/>
    <mergeCell ref="X16:Y16"/>
    <mergeCell ref="T15:U15"/>
    <mergeCell ref="V15:W15"/>
    <mergeCell ref="X15:Y15"/>
    <mergeCell ref="Z15:AA15"/>
    <mergeCell ref="B16:C16"/>
    <mergeCell ref="D16:E16"/>
    <mergeCell ref="F16:G16"/>
    <mergeCell ref="H16:I16"/>
    <mergeCell ref="J16:K16"/>
    <mergeCell ref="L16:M16"/>
    <mergeCell ref="Z14:AA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N14:O14"/>
    <mergeCell ref="P14:Q14"/>
    <mergeCell ref="R14:S14"/>
    <mergeCell ref="T14:U14"/>
    <mergeCell ref="V14:W14"/>
    <mergeCell ref="X14:Y14"/>
    <mergeCell ref="T13:U13"/>
    <mergeCell ref="V13:W13"/>
    <mergeCell ref="X13:Y13"/>
    <mergeCell ref="Z13:AA13"/>
    <mergeCell ref="B14:C14"/>
    <mergeCell ref="D14:E14"/>
    <mergeCell ref="F14:G14"/>
    <mergeCell ref="H14:I14"/>
    <mergeCell ref="J14:K14"/>
    <mergeCell ref="L14:M14"/>
    <mergeCell ref="Z11:AA11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Z10:AA10"/>
    <mergeCell ref="B11:C11"/>
    <mergeCell ref="D11:E11"/>
    <mergeCell ref="F11:G11"/>
    <mergeCell ref="H11:I11"/>
    <mergeCell ref="J11:K11"/>
    <mergeCell ref="L11:M11"/>
    <mergeCell ref="Z9:AA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N9:O9"/>
    <mergeCell ref="P9:Q9"/>
    <mergeCell ref="R9:S9"/>
    <mergeCell ref="T9:U9"/>
    <mergeCell ref="V9:W9"/>
    <mergeCell ref="X9:Y9"/>
    <mergeCell ref="T7:U7"/>
    <mergeCell ref="V7:W7"/>
    <mergeCell ref="X7:Y7"/>
    <mergeCell ref="Z7:AA7"/>
    <mergeCell ref="B9:C9"/>
    <mergeCell ref="D9:E9"/>
    <mergeCell ref="F9:G9"/>
    <mergeCell ref="H9:I9"/>
    <mergeCell ref="J9:K9"/>
    <mergeCell ref="L9:M9"/>
    <mergeCell ref="Z5:AA5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N5:O5"/>
    <mergeCell ref="P5:Q5"/>
    <mergeCell ref="R5:S5"/>
    <mergeCell ref="T5:U5"/>
    <mergeCell ref="V5:W5"/>
    <mergeCell ref="X5:Y5"/>
    <mergeCell ref="T3:U3"/>
    <mergeCell ref="V3:W3"/>
    <mergeCell ref="X3:Y3"/>
    <mergeCell ref="Z3:AA3"/>
    <mergeCell ref="B5:C5"/>
    <mergeCell ref="D5:E5"/>
    <mergeCell ref="F5:G5"/>
    <mergeCell ref="H5:I5"/>
    <mergeCell ref="J5:K5"/>
    <mergeCell ref="L5:M5"/>
    <mergeCell ref="Z2:AA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N2:O2"/>
    <mergeCell ref="P2:Q2"/>
    <mergeCell ref="R2:S2"/>
    <mergeCell ref="T2:U2"/>
    <mergeCell ref="V2:W2"/>
    <mergeCell ref="X2:Y2"/>
    <mergeCell ref="B2:C2"/>
    <mergeCell ref="D2:E2"/>
    <mergeCell ref="F2:G2"/>
    <mergeCell ref="H2:I2"/>
    <mergeCell ref="J2:K2"/>
    <mergeCell ref="L2:M2"/>
    <mergeCell ref="P1:Q1"/>
    <mergeCell ref="R1:S1"/>
    <mergeCell ref="T1:U1"/>
    <mergeCell ref="V1:W1"/>
    <mergeCell ref="X1:Y1"/>
    <mergeCell ref="Z1:AA1"/>
    <mergeCell ref="A1:C1"/>
    <mergeCell ref="F1:G1"/>
    <mergeCell ref="H1:I1"/>
    <mergeCell ref="J1:K1"/>
    <mergeCell ref="L1:M1"/>
    <mergeCell ref="N1:O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1" sqref="B11"/>
    </sheetView>
  </sheetViews>
  <sheetFormatPr defaultColWidth="11.54296875" defaultRowHeight="12.5" x14ac:dyDescent="0.25"/>
  <cols>
    <col min="1" max="1" width="15" style="46" customWidth="1"/>
    <col min="2" max="2" width="8.453125" style="46" customWidth="1"/>
    <col min="3" max="3" width="8.7265625" style="46" customWidth="1"/>
    <col min="4" max="4" width="11.7265625" style="46" customWidth="1"/>
    <col min="5" max="5" width="12.54296875" style="46" customWidth="1"/>
    <col min="6" max="6" width="8.453125" style="46" customWidth="1"/>
    <col min="7" max="7" width="9" style="46" customWidth="1"/>
    <col min="8" max="11" width="12.54296875" style="46" customWidth="1"/>
    <col min="12" max="12" width="11.453125" style="46" customWidth="1"/>
    <col min="13" max="14" width="12.54296875" style="46" customWidth="1"/>
  </cols>
  <sheetData>
    <row r="1" spans="1:20" ht="13" x14ac:dyDescent="0.3">
      <c r="A1" s="39" t="s">
        <v>404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46"/>
      <c r="P1" s="46"/>
      <c r="Q1" s="46"/>
      <c r="R1" s="46"/>
      <c r="S1" s="46"/>
      <c r="T1" s="46"/>
    </row>
    <row r="2" spans="1:20" ht="13" x14ac:dyDescent="0.3">
      <c r="A2" s="39"/>
      <c r="B2" s="40" t="s">
        <v>362</v>
      </c>
      <c r="C2" s="40" t="s">
        <v>1</v>
      </c>
      <c r="D2" s="40" t="s">
        <v>2</v>
      </c>
      <c r="E2" s="41" t="s">
        <v>3</v>
      </c>
      <c r="F2" s="40" t="s">
        <v>363</v>
      </c>
      <c r="G2" s="40" t="s">
        <v>6</v>
      </c>
      <c r="H2" s="40" t="s">
        <v>7</v>
      </c>
      <c r="I2" s="40" t="s">
        <v>8</v>
      </c>
      <c r="J2" s="41" t="s">
        <v>9</v>
      </c>
      <c r="K2" s="41" t="s">
        <v>10</v>
      </c>
      <c r="L2" s="41" t="s">
        <v>11</v>
      </c>
      <c r="M2" s="42" t="s">
        <v>12</v>
      </c>
      <c r="O2" s="46"/>
      <c r="P2" s="46"/>
      <c r="Q2" s="46"/>
      <c r="R2" s="46"/>
      <c r="S2" s="46"/>
      <c r="T2" s="46"/>
    </row>
    <row r="3" spans="1:20" ht="13" x14ac:dyDescent="0.3">
      <c r="A3" s="49" t="s">
        <v>17</v>
      </c>
      <c r="B3" s="44"/>
      <c r="C3" s="44"/>
      <c r="D3" s="44" t="s">
        <v>391</v>
      </c>
      <c r="E3" s="45" t="s">
        <v>391</v>
      </c>
      <c r="F3" s="44"/>
      <c r="G3" s="44" t="s">
        <v>185</v>
      </c>
      <c r="H3" s="44"/>
      <c r="I3" s="44" t="s">
        <v>195</v>
      </c>
      <c r="J3" s="45" t="s">
        <v>405</v>
      </c>
      <c r="K3" s="45" t="s">
        <v>161</v>
      </c>
      <c r="L3" s="45" t="s">
        <v>161</v>
      </c>
      <c r="M3" s="45" t="s">
        <v>406</v>
      </c>
      <c r="O3" s="46"/>
      <c r="P3" s="46"/>
      <c r="Q3" s="46"/>
      <c r="R3" s="46"/>
      <c r="S3" s="46"/>
      <c r="T3" s="46"/>
    </row>
    <row r="4" spans="1:20" ht="13" x14ac:dyDescent="0.3">
      <c r="A4" s="39" t="s">
        <v>136</v>
      </c>
      <c r="B4" s="40"/>
      <c r="C4" s="40"/>
      <c r="D4" s="40">
        <v>46</v>
      </c>
      <c r="E4" s="41">
        <f>SUM(B4:D4)</f>
        <v>46</v>
      </c>
      <c r="F4" s="40"/>
      <c r="G4" s="40">
        <v>88</v>
      </c>
      <c r="H4" s="40"/>
      <c r="I4" s="40">
        <v>84</v>
      </c>
      <c r="J4" s="41">
        <f>SUM(F4:I4)</f>
        <v>172</v>
      </c>
      <c r="K4" s="41">
        <v>111</v>
      </c>
      <c r="L4" s="41">
        <v>63</v>
      </c>
      <c r="M4" s="41">
        <f>SUM(E4+J4+K4+L4)</f>
        <v>392</v>
      </c>
      <c r="N4" s="43"/>
      <c r="O4" s="43"/>
      <c r="P4" s="43"/>
      <c r="Q4" s="43"/>
      <c r="R4" s="43"/>
      <c r="S4" s="43"/>
      <c r="T4" s="43"/>
    </row>
    <row r="5" spans="1:20" ht="13" x14ac:dyDescent="0.3">
      <c r="A5" s="47" t="s">
        <v>18</v>
      </c>
      <c r="B5" s="44"/>
      <c r="C5" s="44"/>
      <c r="D5" s="44">
        <v>0</v>
      </c>
      <c r="E5" s="45">
        <v>0</v>
      </c>
      <c r="F5" s="44"/>
      <c r="G5" s="44">
        <v>0</v>
      </c>
      <c r="H5" s="44" t="s">
        <v>14</v>
      </c>
      <c r="I5" s="44">
        <v>0</v>
      </c>
      <c r="J5" s="44">
        <v>0</v>
      </c>
      <c r="K5" s="44" t="s">
        <v>180</v>
      </c>
      <c r="L5" s="44">
        <v>0</v>
      </c>
      <c r="M5" s="44" t="s">
        <v>180</v>
      </c>
      <c r="N5" s="44"/>
      <c r="O5" s="44"/>
      <c r="P5" s="45"/>
      <c r="Q5" s="45"/>
      <c r="R5" s="45"/>
      <c r="S5" s="45"/>
      <c r="T5" s="45"/>
    </row>
    <row r="6" spans="1:20" ht="13" x14ac:dyDescent="0.3">
      <c r="A6" s="39" t="s">
        <v>136</v>
      </c>
      <c r="B6" s="40"/>
      <c r="C6" s="40"/>
      <c r="D6" s="40">
        <v>3</v>
      </c>
      <c r="E6" s="41">
        <f>SUM(B6:D6)</f>
        <v>3</v>
      </c>
      <c r="F6" s="40"/>
      <c r="G6" s="40">
        <v>1</v>
      </c>
      <c r="H6" s="40"/>
      <c r="I6" s="40">
        <v>0</v>
      </c>
      <c r="J6" s="41">
        <f>SUM(F6:I6)</f>
        <v>1</v>
      </c>
      <c r="K6" s="41">
        <v>5</v>
      </c>
      <c r="L6" s="41">
        <v>1</v>
      </c>
      <c r="M6" s="41">
        <f>SUM(E6+J6+K6+L6)</f>
        <v>10</v>
      </c>
      <c r="N6" s="43"/>
      <c r="O6" s="43"/>
      <c r="P6" s="43"/>
      <c r="Q6" s="43"/>
      <c r="R6" s="43"/>
      <c r="S6" s="43"/>
      <c r="T6" s="43"/>
    </row>
    <row r="7" spans="1:20" ht="13" x14ac:dyDescent="0.3">
      <c r="A7" s="47" t="s">
        <v>19</v>
      </c>
      <c r="B7" s="44"/>
      <c r="C7" s="44"/>
      <c r="D7" s="44" t="s">
        <v>391</v>
      </c>
      <c r="E7" s="45" t="s">
        <v>391</v>
      </c>
      <c r="F7" s="44"/>
      <c r="G7" s="44" t="s">
        <v>185</v>
      </c>
      <c r="H7" s="44"/>
      <c r="I7" s="44" t="s">
        <v>195</v>
      </c>
      <c r="J7" s="45" t="s">
        <v>405</v>
      </c>
      <c r="K7" s="45" t="s">
        <v>224</v>
      </c>
      <c r="L7" s="45" t="s">
        <v>161</v>
      </c>
      <c r="M7" s="45" t="s">
        <v>407</v>
      </c>
      <c r="O7" s="46"/>
      <c r="P7" s="46"/>
      <c r="Q7" s="46"/>
      <c r="R7" s="46"/>
      <c r="S7" s="46"/>
      <c r="T7" s="46"/>
    </row>
    <row r="8" spans="1:20" ht="13" x14ac:dyDescent="0.3">
      <c r="A8" s="39" t="s">
        <v>135</v>
      </c>
      <c r="B8" s="40"/>
      <c r="C8" s="40"/>
      <c r="D8" s="40">
        <v>1</v>
      </c>
      <c r="E8" s="41">
        <f>SUM(B8:D8)</f>
        <v>1</v>
      </c>
      <c r="F8" s="40"/>
      <c r="G8" s="40">
        <v>6</v>
      </c>
      <c r="H8" s="40"/>
      <c r="I8" s="40">
        <v>5</v>
      </c>
      <c r="J8" s="41">
        <f>SUM(F8:I8)</f>
        <v>11</v>
      </c>
      <c r="K8" s="41">
        <v>8</v>
      </c>
      <c r="L8" s="41">
        <v>0</v>
      </c>
      <c r="M8" s="41">
        <f>SUM(E8+J8+K8+L8)</f>
        <v>20</v>
      </c>
      <c r="N8" s="43"/>
      <c r="O8" s="43"/>
      <c r="P8" s="43"/>
      <c r="Q8" s="43"/>
      <c r="R8" s="43"/>
      <c r="S8" s="43"/>
      <c r="T8" s="43"/>
    </row>
    <row r="9" spans="1:20" ht="13" x14ac:dyDescent="0.3">
      <c r="A9" s="39" t="s">
        <v>370</v>
      </c>
      <c r="B9" s="40" t="s">
        <v>14</v>
      </c>
      <c r="C9" s="40" t="s">
        <v>14</v>
      </c>
      <c r="D9" s="40">
        <v>4</v>
      </c>
      <c r="E9" s="41">
        <f>SUM(B9:D9)</f>
        <v>4</v>
      </c>
      <c r="F9" s="40" t="s">
        <v>14</v>
      </c>
      <c r="G9" s="40">
        <v>13</v>
      </c>
      <c r="H9" s="40" t="s">
        <v>14</v>
      </c>
      <c r="I9" s="40">
        <v>3</v>
      </c>
      <c r="J9" s="41">
        <f>SUM(F9:I9)</f>
        <v>16</v>
      </c>
      <c r="K9" s="41">
        <v>4</v>
      </c>
      <c r="L9" s="41">
        <v>2</v>
      </c>
      <c r="M9" s="41">
        <f>SUM(E9+J9+K9+L9)</f>
        <v>26</v>
      </c>
      <c r="N9" s="43"/>
      <c r="O9" s="43"/>
      <c r="P9" s="43"/>
      <c r="Q9" s="43"/>
      <c r="R9" s="43"/>
      <c r="S9" s="43"/>
      <c r="T9" s="43"/>
    </row>
    <row r="10" spans="1:20" ht="13" x14ac:dyDescent="0.3">
      <c r="A10" s="47"/>
      <c r="B10" s="44"/>
      <c r="C10" s="44"/>
      <c r="D10" s="44"/>
      <c r="E10" s="45"/>
      <c r="F10" s="44"/>
      <c r="G10" s="44" t="s">
        <v>14</v>
      </c>
      <c r="H10" s="44"/>
      <c r="I10" s="44" t="s">
        <v>14</v>
      </c>
      <c r="J10" s="45"/>
      <c r="K10" s="45" t="s">
        <v>14</v>
      </c>
      <c r="L10" s="45" t="s">
        <v>14</v>
      </c>
      <c r="M10" s="45"/>
      <c r="O10" s="46"/>
      <c r="P10" s="46"/>
      <c r="Q10" s="46"/>
      <c r="R10" s="46"/>
      <c r="S10" s="46"/>
      <c r="T10" s="46"/>
    </row>
    <row r="11" spans="1:20" ht="13" x14ac:dyDescent="0.3">
      <c r="A11" s="47" t="s">
        <v>20</v>
      </c>
      <c r="B11" s="44" t="s">
        <v>226</v>
      </c>
      <c r="C11" s="44"/>
      <c r="D11" s="44" t="s">
        <v>148</v>
      </c>
      <c r="E11" s="45" t="s">
        <v>250</v>
      </c>
      <c r="F11" s="44" t="s">
        <v>186</v>
      </c>
      <c r="G11" s="44" t="s">
        <v>352</v>
      </c>
      <c r="H11" s="44"/>
      <c r="I11" s="44"/>
      <c r="J11" s="45" t="s">
        <v>297</v>
      </c>
      <c r="K11" s="45" t="s">
        <v>408</v>
      </c>
      <c r="L11" s="45" t="s">
        <v>358</v>
      </c>
      <c r="M11" s="45" t="s">
        <v>409</v>
      </c>
      <c r="O11" s="46"/>
      <c r="P11" s="46"/>
      <c r="Q11" s="46"/>
      <c r="R11" s="46"/>
      <c r="S11" s="46"/>
      <c r="T11" s="46"/>
    </row>
    <row r="12" spans="1:20" ht="13" x14ac:dyDescent="0.3">
      <c r="A12" s="39" t="s">
        <v>135</v>
      </c>
      <c r="B12" s="40">
        <v>1</v>
      </c>
      <c r="C12" s="40"/>
      <c r="D12" s="40">
        <v>2</v>
      </c>
      <c r="E12" s="41">
        <f>SUM(B12:D12)</f>
        <v>3</v>
      </c>
      <c r="F12" s="40">
        <v>2</v>
      </c>
      <c r="G12" s="40">
        <v>2</v>
      </c>
      <c r="H12" s="40"/>
      <c r="I12" s="40"/>
      <c r="J12" s="41">
        <f>SUM(F12:I12)</f>
        <v>4</v>
      </c>
      <c r="K12" s="41">
        <v>2</v>
      </c>
      <c r="L12" s="41">
        <v>3</v>
      </c>
      <c r="M12" s="41">
        <f>SUM(E12+J12+K12+L12)</f>
        <v>12</v>
      </c>
      <c r="N12" s="43"/>
      <c r="O12" s="43"/>
      <c r="P12" s="43"/>
      <c r="Q12" s="43"/>
      <c r="R12" s="43"/>
      <c r="S12" s="43"/>
      <c r="T12" s="43"/>
    </row>
    <row r="13" spans="1:20" ht="13" x14ac:dyDescent="0.3">
      <c r="A13" s="39" t="s">
        <v>370</v>
      </c>
      <c r="B13" s="40">
        <v>0</v>
      </c>
      <c r="C13" s="40" t="s">
        <v>14</v>
      </c>
      <c r="D13" s="40">
        <v>0</v>
      </c>
      <c r="E13" s="41">
        <f>SUM(B13:D13)</f>
        <v>0</v>
      </c>
      <c r="F13" s="40">
        <v>2</v>
      </c>
      <c r="G13" s="40">
        <v>2</v>
      </c>
      <c r="H13" s="40" t="s">
        <v>14</v>
      </c>
      <c r="I13" s="40" t="s">
        <v>14</v>
      </c>
      <c r="J13" s="41">
        <f>SUM(F13:I13)</f>
        <v>4</v>
      </c>
      <c r="K13" s="41">
        <v>3</v>
      </c>
      <c r="L13" s="41">
        <v>8</v>
      </c>
      <c r="M13" s="41">
        <f>SUM(E13+J13+K13+L13)</f>
        <v>15</v>
      </c>
      <c r="N13" s="43"/>
      <c r="O13" s="43"/>
      <c r="P13" s="43"/>
      <c r="Q13" s="43"/>
      <c r="R13" s="43"/>
      <c r="S13" s="43"/>
      <c r="T13" s="43"/>
    </row>
    <row r="14" spans="1:20" ht="13" x14ac:dyDescent="0.3">
      <c r="A14" s="39" t="s">
        <v>136</v>
      </c>
      <c r="B14" s="40">
        <v>14</v>
      </c>
      <c r="C14" s="40"/>
      <c r="D14" s="40">
        <v>9</v>
      </c>
      <c r="E14" s="41">
        <f>SUM(B14:D14)</f>
        <v>23</v>
      </c>
      <c r="F14" s="40">
        <v>24</v>
      </c>
      <c r="G14" s="40">
        <v>31</v>
      </c>
      <c r="H14" s="40"/>
      <c r="I14" s="40"/>
      <c r="J14" s="41">
        <f>SUM(F14:I14)</f>
        <v>55</v>
      </c>
      <c r="K14" s="41">
        <v>40</v>
      </c>
      <c r="L14" s="41">
        <v>38</v>
      </c>
      <c r="M14" s="41">
        <f>SUM(E14+J14+K14+L14)</f>
        <v>156</v>
      </c>
      <c r="N14" s="43"/>
      <c r="O14" s="43"/>
      <c r="P14" s="43"/>
      <c r="Q14" s="43"/>
      <c r="R14" s="43"/>
      <c r="S14" s="43"/>
      <c r="T14" s="43"/>
    </row>
    <row r="15" spans="1:20" ht="13" x14ac:dyDescent="0.3">
      <c r="A15" s="47"/>
      <c r="B15" s="44"/>
      <c r="C15" s="44"/>
      <c r="D15" s="44"/>
      <c r="E15" s="45"/>
      <c r="F15" s="44"/>
      <c r="G15" s="44" t="s">
        <v>14</v>
      </c>
      <c r="H15" s="44"/>
      <c r="I15" s="44"/>
      <c r="J15" s="45"/>
      <c r="K15" s="45" t="s">
        <v>14</v>
      </c>
      <c r="L15" s="45"/>
      <c r="M15" s="45"/>
      <c r="O15" s="46"/>
      <c r="P15" s="46"/>
      <c r="Q15" s="46"/>
      <c r="R15" s="46"/>
      <c r="S15" s="46"/>
      <c r="T15" s="46"/>
    </row>
    <row r="16" spans="1:20" ht="13" x14ac:dyDescent="0.3">
      <c r="A16" s="47" t="s">
        <v>13</v>
      </c>
      <c r="B16" s="44"/>
      <c r="C16" s="44"/>
      <c r="D16" s="44">
        <v>0</v>
      </c>
      <c r="E16" s="45">
        <v>0</v>
      </c>
      <c r="F16" s="44">
        <v>1</v>
      </c>
      <c r="G16" s="44">
        <v>0</v>
      </c>
      <c r="H16" s="44"/>
      <c r="I16" s="44" t="s">
        <v>14</v>
      </c>
      <c r="J16" s="45">
        <f>SUM(F16:I16)</f>
        <v>1</v>
      </c>
      <c r="K16" s="45">
        <v>1</v>
      </c>
      <c r="L16" s="45">
        <v>4</v>
      </c>
      <c r="M16" s="45">
        <f>SUM(E16+J16+K16+L16)</f>
        <v>6</v>
      </c>
      <c r="O16" s="46"/>
      <c r="P16" s="46"/>
      <c r="Q16" s="46"/>
      <c r="R16" s="46"/>
      <c r="S16" s="46"/>
      <c r="T16" s="46"/>
    </row>
    <row r="17" spans="1:20" ht="13" x14ac:dyDescent="0.3">
      <c r="A17" s="47" t="s">
        <v>16</v>
      </c>
      <c r="B17" s="44"/>
      <c r="C17" s="44"/>
      <c r="D17" s="44">
        <v>6</v>
      </c>
      <c r="E17" s="45">
        <f>SUM(B17:D17)</f>
        <v>6</v>
      </c>
      <c r="F17" s="44">
        <v>1</v>
      </c>
      <c r="G17" s="44">
        <v>2</v>
      </c>
      <c r="H17" s="44"/>
      <c r="I17" s="44" t="s">
        <v>14</v>
      </c>
      <c r="J17" s="45">
        <f>SUM(F17:I17)</f>
        <v>3</v>
      </c>
      <c r="K17" s="45">
        <v>0</v>
      </c>
      <c r="L17" s="45">
        <v>0</v>
      </c>
      <c r="M17" s="45">
        <f>SUM(E17+J17+K17+L17)</f>
        <v>9</v>
      </c>
      <c r="O17" s="46"/>
      <c r="P17" s="46"/>
      <c r="Q17" s="46"/>
      <c r="R17" s="46"/>
      <c r="S17" s="46"/>
      <c r="T17" s="46"/>
    </row>
    <row r="18" spans="1:20" ht="13" x14ac:dyDescent="0.3">
      <c r="A18" s="47" t="s">
        <v>15</v>
      </c>
      <c r="B18" s="44"/>
      <c r="C18" s="44"/>
      <c r="D18" s="44">
        <v>23</v>
      </c>
      <c r="E18" s="45">
        <f>SUM(B18:D18)</f>
        <v>23</v>
      </c>
      <c r="F18" s="44">
        <v>7</v>
      </c>
      <c r="G18" s="44">
        <v>13</v>
      </c>
      <c r="H18" s="44"/>
      <c r="I18" s="44"/>
      <c r="J18" s="45">
        <f>SUM(F18:I18)</f>
        <v>20</v>
      </c>
      <c r="K18" s="45">
        <v>55</v>
      </c>
      <c r="L18" s="45">
        <v>5</v>
      </c>
      <c r="M18" s="45">
        <f>SUM(E18+J18+K18+L18)</f>
        <v>103</v>
      </c>
      <c r="O18" s="46"/>
      <c r="P18" s="46"/>
      <c r="Q18" s="46"/>
      <c r="R18" s="46"/>
      <c r="S18" s="46"/>
      <c r="T18" s="46"/>
    </row>
    <row r="19" spans="1:20" ht="13" x14ac:dyDescent="0.3">
      <c r="A19" s="47" t="s">
        <v>19</v>
      </c>
      <c r="B19" s="44"/>
      <c r="C19" s="44"/>
      <c r="D19" s="44" t="s">
        <v>410</v>
      </c>
      <c r="E19" s="45" t="s">
        <v>410</v>
      </c>
      <c r="F19" s="44" t="s">
        <v>167</v>
      </c>
      <c r="G19" s="44" t="s">
        <v>161</v>
      </c>
      <c r="H19" s="44"/>
      <c r="I19" s="44"/>
      <c r="J19" s="45" t="s">
        <v>411</v>
      </c>
      <c r="K19" s="45" t="s">
        <v>412</v>
      </c>
      <c r="L19" s="45" t="s">
        <v>188</v>
      </c>
      <c r="M19" s="45" t="s">
        <v>413</v>
      </c>
      <c r="O19" s="46"/>
      <c r="P19" s="46"/>
      <c r="Q19" s="46"/>
      <c r="R19" s="46"/>
      <c r="S19" s="46"/>
      <c r="T19" s="46"/>
    </row>
    <row r="20" spans="1:20" ht="13" x14ac:dyDescent="0.3">
      <c r="A20" s="39" t="s">
        <v>135</v>
      </c>
      <c r="B20" s="40"/>
      <c r="C20" s="40"/>
      <c r="D20" s="40">
        <v>6</v>
      </c>
      <c r="E20" s="41">
        <f>SUM(B20:D20)</f>
        <v>6</v>
      </c>
      <c r="F20" s="40">
        <v>0</v>
      </c>
      <c r="G20" s="40">
        <v>3</v>
      </c>
      <c r="H20" s="40"/>
      <c r="I20" s="40"/>
      <c r="J20" s="41">
        <f>SUM(F20:I20)</f>
        <v>3</v>
      </c>
      <c r="K20" s="41">
        <v>3</v>
      </c>
      <c r="L20" s="41">
        <v>2</v>
      </c>
      <c r="M20" s="41">
        <f>SUM(E20+J20+K20+L20)</f>
        <v>14</v>
      </c>
      <c r="N20" s="43"/>
      <c r="O20" s="43"/>
      <c r="P20" s="43"/>
      <c r="Q20" s="43"/>
      <c r="R20" s="43"/>
      <c r="S20" s="43"/>
      <c r="T20" s="43"/>
    </row>
    <row r="21" spans="1:20" ht="13" x14ac:dyDescent="0.3">
      <c r="A21" s="39" t="s">
        <v>370</v>
      </c>
      <c r="B21" s="40" t="s">
        <v>14</v>
      </c>
      <c r="C21" s="40" t="s">
        <v>14</v>
      </c>
      <c r="D21" s="40">
        <v>1</v>
      </c>
      <c r="E21" s="41">
        <f>SUM(B21:D21)</f>
        <v>1</v>
      </c>
      <c r="F21" s="40">
        <v>1</v>
      </c>
      <c r="G21" s="40">
        <v>1</v>
      </c>
      <c r="H21" s="40" t="s">
        <v>14</v>
      </c>
      <c r="I21" s="40" t="s">
        <v>14</v>
      </c>
      <c r="J21" s="41">
        <f>SUM(F21:I21)</f>
        <v>2</v>
      </c>
      <c r="K21" s="41">
        <v>1</v>
      </c>
      <c r="L21" s="41">
        <v>2</v>
      </c>
      <c r="M21" s="41">
        <f>SUM(E21+J21+K21+L21)</f>
        <v>6</v>
      </c>
      <c r="N21" s="43"/>
      <c r="O21" s="43"/>
      <c r="P21" s="43"/>
      <c r="Q21" s="43"/>
      <c r="R21" s="43"/>
      <c r="S21" s="43"/>
      <c r="T21" s="43"/>
    </row>
    <row r="22" spans="1:20" ht="13" x14ac:dyDescent="0.3">
      <c r="A22" s="39" t="s">
        <v>136</v>
      </c>
      <c r="B22" s="40"/>
      <c r="C22" s="40"/>
      <c r="D22" s="40">
        <v>32</v>
      </c>
      <c r="E22" s="41">
        <f>SUM(B22:D22)</f>
        <v>32</v>
      </c>
      <c r="F22" s="40">
        <v>15</v>
      </c>
      <c r="G22" s="40">
        <v>50</v>
      </c>
      <c r="H22" s="40"/>
      <c r="I22" s="40"/>
      <c r="J22" s="41">
        <f>SUM(F22:I22)</f>
        <v>65</v>
      </c>
      <c r="K22" s="41">
        <v>46</v>
      </c>
      <c r="L22" s="41">
        <v>23</v>
      </c>
      <c r="M22" s="41">
        <f>SUM(E22+J22+K22+L22)</f>
        <v>166</v>
      </c>
      <c r="N22" s="43"/>
      <c r="O22" s="43"/>
      <c r="P22" s="43"/>
      <c r="Q22" s="43"/>
      <c r="R22" s="43"/>
      <c r="S22" s="43"/>
      <c r="T22" s="43"/>
    </row>
    <row r="23" spans="1:20" ht="13" x14ac:dyDescent="0.3">
      <c r="A23" s="47"/>
      <c r="B23" s="44"/>
      <c r="C23" s="44"/>
      <c r="D23" s="44"/>
      <c r="E23" s="45"/>
      <c r="F23" s="44"/>
      <c r="G23" s="44" t="s">
        <v>14</v>
      </c>
      <c r="H23" s="44"/>
      <c r="I23" s="44"/>
      <c r="J23" s="45"/>
      <c r="K23" s="45" t="s">
        <v>14</v>
      </c>
      <c r="L23" s="45"/>
      <c r="M23" s="45"/>
      <c r="O23" s="46"/>
      <c r="P23" s="46"/>
      <c r="Q23" s="46"/>
      <c r="R23" s="46"/>
      <c r="S23" s="46"/>
      <c r="T23" s="46"/>
    </row>
    <row r="24" spans="1:20" ht="13" x14ac:dyDescent="0.3">
      <c r="A24" s="47" t="s">
        <v>21</v>
      </c>
      <c r="B24" s="44"/>
      <c r="C24" s="44"/>
      <c r="D24" s="44"/>
      <c r="E24" s="45"/>
      <c r="F24" s="44"/>
      <c r="G24" s="44" t="s">
        <v>194</v>
      </c>
      <c r="H24" s="44" t="s">
        <v>414</v>
      </c>
      <c r="I24" s="44" t="s">
        <v>147</v>
      </c>
      <c r="J24" s="45" t="s">
        <v>415</v>
      </c>
      <c r="K24" s="45" t="s">
        <v>151</v>
      </c>
      <c r="L24" s="45" t="s">
        <v>146</v>
      </c>
      <c r="M24" s="45" t="s">
        <v>416</v>
      </c>
      <c r="O24" s="46"/>
      <c r="P24" s="46"/>
      <c r="Q24" s="46"/>
      <c r="R24" s="46"/>
      <c r="S24" s="46"/>
      <c r="T24" s="46"/>
    </row>
    <row r="25" spans="1:20" ht="13" x14ac:dyDescent="0.3">
      <c r="A25" s="39" t="s">
        <v>135</v>
      </c>
      <c r="B25" s="40"/>
      <c r="C25" s="40"/>
      <c r="D25" s="40"/>
      <c r="E25" s="41"/>
      <c r="F25" s="40" t="s">
        <v>14</v>
      </c>
      <c r="G25" s="40">
        <v>0</v>
      </c>
      <c r="H25" s="40">
        <v>2</v>
      </c>
      <c r="I25" s="40">
        <v>0</v>
      </c>
      <c r="J25" s="41">
        <f>SUM(F25:I25)</f>
        <v>2</v>
      </c>
      <c r="K25" s="41">
        <v>0</v>
      </c>
      <c r="L25" s="41">
        <v>0</v>
      </c>
      <c r="M25" s="41">
        <f>SUM(E25+J25+K25+L25)</f>
        <v>2</v>
      </c>
      <c r="N25" s="43"/>
      <c r="O25" s="43"/>
      <c r="P25" s="43"/>
      <c r="Q25" s="43"/>
      <c r="R25" s="43"/>
      <c r="S25" s="43"/>
      <c r="T25" s="43"/>
    </row>
    <row r="26" spans="1:20" ht="13" x14ac:dyDescent="0.3">
      <c r="A26" s="39" t="s">
        <v>136</v>
      </c>
      <c r="B26" s="40"/>
      <c r="C26" s="40"/>
      <c r="D26" s="40"/>
      <c r="E26" s="41"/>
      <c r="F26" s="40" t="s">
        <v>14</v>
      </c>
      <c r="G26" s="40">
        <v>7</v>
      </c>
      <c r="H26" s="40">
        <v>15</v>
      </c>
      <c r="I26" s="40">
        <v>7</v>
      </c>
      <c r="J26" s="41">
        <f>SUM(F26:I26)</f>
        <v>29</v>
      </c>
      <c r="K26" s="41">
        <v>29</v>
      </c>
      <c r="L26" s="41">
        <v>11</v>
      </c>
      <c r="M26" s="41">
        <f>SUM(E26+J26+K26+L26)</f>
        <v>69</v>
      </c>
      <c r="N26" s="43"/>
      <c r="O26" s="43"/>
      <c r="P26" s="43"/>
      <c r="Q26" s="43"/>
      <c r="R26" s="43"/>
      <c r="S26" s="43"/>
      <c r="T26" s="43"/>
    </row>
    <row r="27" spans="1:20" ht="13" x14ac:dyDescent="0.3">
      <c r="A27" s="39"/>
      <c r="B27" s="40"/>
      <c r="C27" s="40"/>
      <c r="D27" s="40"/>
      <c r="E27" s="41"/>
      <c r="F27" s="40"/>
      <c r="G27" s="40"/>
      <c r="H27" s="40"/>
      <c r="I27" s="40"/>
      <c r="J27" s="41"/>
      <c r="K27" s="41"/>
      <c r="L27" s="41"/>
      <c r="M27" s="41"/>
      <c r="N27" s="43"/>
      <c r="O27" s="43"/>
      <c r="P27" s="43"/>
      <c r="Q27" s="43"/>
      <c r="R27" s="43"/>
      <c r="S27" s="43"/>
      <c r="T27" s="43"/>
    </row>
    <row r="28" spans="1:20" ht="13" x14ac:dyDescent="0.3">
      <c r="A28" s="47" t="s">
        <v>25</v>
      </c>
      <c r="B28" s="44"/>
      <c r="C28" s="44"/>
      <c r="D28" s="44"/>
      <c r="E28" s="45"/>
      <c r="F28" s="44" t="s">
        <v>14</v>
      </c>
      <c r="G28" s="44">
        <v>0</v>
      </c>
      <c r="H28" s="44" t="s">
        <v>159</v>
      </c>
      <c r="I28" s="44" t="s">
        <v>152</v>
      </c>
      <c r="J28" s="45" t="s">
        <v>249</v>
      </c>
      <c r="K28" s="45" t="s">
        <v>296</v>
      </c>
      <c r="L28" s="45">
        <v>0</v>
      </c>
      <c r="M28" s="45" t="s">
        <v>386</v>
      </c>
      <c r="O28" s="46"/>
      <c r="P28" s="46"/>
      <c r="Q28" s="46"/>
      <c r="R28" s="46"/>
      <c r="S28" s="46"/>
      <c r="T28" s="46"/>
    </row>
    <row r="29" spans="1:20" ht="13" x14ac:dyDescent="0.3">
      <c r="A29" s="39" t="s">
        <v>136</v>
      </c>
      <c r="B29" s="40"/>
      <c r="C29" s="40"/>
      <c r="D29" s="40"/>
      <c r="E29" s="41"/>
      <c r="F29" s="40"/>
      <c r="G29" s="40">
        <v>0</v>
      </c>
      <c r="H29" s="40">
        <v>2</v>
      </c>
      <c r="I29" s="40">
        <v>0</v>
      </c>
      <c r="J29" s="41">
        <f>SUM(F29:I29)</f>
        <v>2</v>
      </c>
      <c r="K29" s="41">
        <v>22</v>
      </c>
      <c r="L29" s="41">
        <v>0</v>
      </c>
      <c r="M29" s="41">
        <f>SUM(E29+J29+K29+L29)</f>
        <v>24</v>
      </c>
      <c r="N29" s="43"/>
      <c r="O29" s="43"/>
      <c r="P29" s="43"/>
      <c r="Q29" s="43"/>
      <c r="R29" s="43"/>
      <c r="S29" s="43"/>
      <c r="T29" s="43"/>
    </row>
    <row r="30" spans="1:20" ht="13" x14ac:dyDescent="0.3">
      <c r="A30" s="39"/>
      <c r="B30" s="40"/>
      <c r="C30" s="40"/>
      <c r="D30" s="40"/>
      <c r="E30" s="41"/>
      <c r="F30" s="40"/>
      <c r="G30" s="40"/>
      <c r="H30" s="40"/>
      <c r="I30" s="40"/>
      <c r="J30" s="41"/>
      <c r="K30" s="41"/>
      <c r="L30" s="41"/>
      <c r="M30" s="41"/>
      <c r="N30" s="43"/>
      <c r="O30" s="43"/>
      <c r="P30" s="43"/>
      <c r="Q30" s="43"/>
      <c r="R30" s="43"/>
      <c r="S30" s="43"/>
      <c r="T30" s="43"/>
    </row>
    <row r="31" spans="1:20" ht="13" x14ac:dyDescent="0.3">
      <c r="A31" s="47" t="s">
        <v>245</v>
      </c>
      <c r="B31" s="44"/>
      <c r="C31" s="44"/>
      <c r="D31" s="44"/>
      <c r="E31" s="45"/>
      <c r="F31" s="44" t="s">
        <v>152</v>
      </c>
      <c r="G31" s="44" t="s">
        <v>190</v>
      </c>
      <c r="H31" s="44" t="s">
        <v>178</v>
      </c>
      <c r="I31" s="44" t="s">
        <v>190</v>
      </c>
      <c r="J31" s="45" t="s">
        <v>400</v>
      </c>
      <c r="K31" s="45" t="s">
        <v>194</v>
      </c>
      <c r="L31" s="45" t="s">
        <v>190</v>
      </c>
      <c r="M31" s="45" t="s">
        <v>417</v>
      </c>
      <c r="O31" s="46"/>
      <c r="P31" s="46"/>
      <c r="Q31" s="46"/>
      <c r="R31" s="46"/>
      <c r="S31" s="46"/>
      <c r="T31" s="46"/>
    </row>
    <row r="32" spans="1:20" ht="13" x14ac:dyDescent="0.3">
      <c r="A32" s="39" t="s">
        <v>136</v>
      </c>
      <c r="B32" s="40"/>
      <c r="C32" s="40"/>
      <c r="D32" s="40"/>
      <c r="E32" s="41"/>
      <c r="F32" s="40">
        <v>1</v>
      </c>
      <c r="G32" s="40">
        <v>0</v>
      </c>
      <c r="H32" s="40">
        <v>18</v>
      </c>
      <c r="I32" s="40">
        <v>8</v>
      </c>
      <c r="J32" s="41">
        <f>SUM(F32:I32)</f>
        <v>27</v>
      </c>
      <c r="K32" s="41">
        <v>6</v>
      </c>
      <c r="L32" s="41">
        <v>0</v>
      </c>
      <c r="M32" s="41">
        <f>SUM(E32+J32+K32+L32)</f>
        <v>33</v>
      </c>
      <c r="N32" s="43"/>
      <c r="O32" s="43"/>
      <c r="P32" s="43"/>
      <c r="Q32" s="43"/>
      <c r="R32" s="43"/>
      <c r="S32" s="43"/>
      <c r="T32" s="43"/>
    </row>
    <row r="33" spans="1:20" ht="13" x14ac:dyDescent="0.3">
      <c r="A33" s="39" t="s">
        <v>370</v>
      </c>
      <c r="B33" s="40"/>
      <c r="C33" s="40"/>
      <c r="D33" s="40"/>
      <c r="E33" s="41"/>
      <c r="F33" s="40"/>
      <c r="G33" s="40"/>
      <c r="H33" s="40"/>
      <c r="I33" s="40"/>
      <c r="J33" s="41"/>
      <c r="K33" s="41">
        <v>0</v>
      </c>
      <c r="L33" s="41"/>
      <c r="M33" s="41">
        <f>SUM(E33+J33+K33+L33)</f>
        <v>0</v>
      </c>
      <c r="N33" s="43"/>
      <c r="O33" s="43"/>
      <c r="P33" s="43"/>
      <c r="Q33" s="43"/>
      <c r="R33" s="43"/>
      <c r="S33" s="43"/>
      <c r="T33" s="43"/>
    </row>
    <row r="34" spans="1:20" ht="13" x14ac:dyDescent="0.3">
      <c r="A34" s="47"/>
      <c r="B34" s="44" t="s">
        <v>14</v>
      </c>
      <c r="C34" s="44"/>
      <c r="D34" s="44"/>
      <c r="E34" s="45"/>
      <c r="F34" s="44"/>
      <c r="G34" s="44"/>
      <c r="H34" s="44"/>
      <c r="I34" s="44"/>
      <c r="J34" s="45"/>
      <c r="K34" s="45"/>
      <c r="L34" s="45"/>
      <c r="M34" s="45"/>
      <c r="O34" s="46"/>
      <c r="P34" s="46"/>
      <c r="Q34" s="46"/>
      <c r="R34" s="46"/>
      <c r="S34" s="46"/>
      <c r="T34" s="46"/>
    </row>
    <row r="35" spans="1:20" ht="13" x14ac:dyDescent="0.3">
      <c r="A35" s="47" t="s">
        <v>22</v>
      </c>
      <c r="B35" s="44">
        <v>62</v>
      </c>
      <c r="C35" s="44">
        <v>42</v>
      </c>
      <c r="D35" s="44">
        <v>243</v>
      </c>
      <c r="E35" s="45">
        <f t="shared" ref="E35:E40" si="0">SUM(B35:D35)</f>
        <v>347</v>
      </c>
      <c r="F35" s="44">
        <v>115</v>
      </c>
      <c r="G35" s="44">
        <v>130</v>
      </c>
      <c r="H35" s="44">
        <v>91</v>
      </c>
      <c r="I35" s="44">
        <v>93</v>
      </c>
      <c r="J35" s="45">
        <f t="shared" ref="J35:J40" si="1">SUM(F35:I35)</f>
        <v>429</v>
      </c>
      <c r="K35" s="45">
        <v>248</v>
      </c>
      <c r="L35" s="45">
        <v>309</v>
      </c>
      <c r="M35" s="45">
        <f t="shared" ref="M35:M40" si="2">SUM(E35+J35+K35+L35)</f>
        <v>1333</v>
      </c>
      <c r="O35" s="46"/>
      <c r="P35" s="46"/>
      <c r="Q35" s="46"/>
      <c r="R35" s="46"/>
      <c r="S35" s="46"/>
      <c r="T35" s="46"/>
    </row>
    <row r="36" spans="1:20" ht="13" x14ac:dyDescent="0.3">
      <c r="A36" s="47" t="s">
        <v>23</v>
      </c>
      <c r="B36" s="44">
        <v>32</v>
      </c>
      <c r="C36" s="44">
        <v>26</v>
      </c>
      <c r="D36" s="44">
        <v>64</v>
      </c>
      <c r="E36" s="45">
        <f t="shared" si="0"/>
        <v>122</v>
      </c>
      <c r="F36" s="44">
        <v>46</v>
      </c>
      <c r="G36" s="44">
        <v>73</v>
      </c>
      <c r="H36" s="44">
        <v>47</v>
      </c>
      <c r="I36" s="44">
        <v>31</v>
      </c>
      <c r="J36" s="45">
        <f t="shared" si="1"/>
        <v>197</v>
      </c>
      <c r="K36" s="45">
        <v>81</v>
      </c>
      <c r="L36" s="45">
        <v>95</v>
      </c>
      <c r="M36" s="45">
        <f t="shared" si="2"/>
        <v>495</v>
      </c>
      <c r="O36" s="46"/>
      <c r="P36" s="46"/>
      <c r="Q36" s="46"/>
      <c r="R36" s="46"/>
      <c r="S36" s="46"/>
      <c r="T36" s="46"/>
    </row>
    <row r="37" spans="1:20" ht="13" x14ac:dyDescent="0.3">
      <c r="A37" s="47" t="s">
        <v>19</v>
      </c>
      <c r="B37" s="44">
        <f>SUM(B35:B36)</f>
        <v>94</v>
      </c>
      <c r="C37" s="44">
        <f>SUM(C35:C36)</f>
        <v>68</v>
      </c>
      <c r="D37" s="44">
        <f>SUM(D35:D36)</f>
        <v>307</v>
      </c>
      <c r="E37" s="45">
        <f t="shared" si="0"/>
        <v>469</v>
      </c>
      <c r="F37" s="44">
        <f>SUM(F35:F36)</f>
        <v>161</v>
      </c>
      <c r="G37" s="44">
        <f>SUM(G35:G36)</f>
        <v>203</v>
      </c>
      <c r="H37" s="44">
        <f>SUM(H35:H36)</f>
        <v>138</v>
      </c>
      <c r="I37" s="44">
        <f>SUM(I35:I36)</f>
        <v>124</v>
      </c>
      <c r="J37" s="45">
        <f t="shared" si="1"/>
        <v>626</v>
      </c>
      <c r="K37" s="45">
        <f>SUM(K35:K36)</f>
        <v>329</v>
      </c>
      <c r="L37" s="45">
        <f>SUM(L35:L36)</f>
        <v>404</v>
      </c>
      <c r="M37" s="45">
        <f t="shared" si="2"/>
        <v>1828</v>
      </c>
      <c r="O37" s="46"/>
      <c r="P37" s="46"/>
      <c r="Q37" s="46"/>
      <c r="R37" s="46"/>
      <c r="S37" s="46"/>
      <c r="T37" s="46"/>
    </row>
    <row r="38" spans="1:20" ht="13" x14ac:dyDescent="0.3">
      <c r="A38" s="39" t="s">
        <v>135</v>
      </c>
      <c r="B38" s="40">
        <v>1</v>
      </c>
      <c r="C38" s="40">
        <v>0</v>
      </c>
      <c r="D38" s="40">
        <v>21</v>
      </c>
      <c r="E38" s="41">
        <f t="shared" si="0"/>
        <v>22</v>
      </c>
      <c r="F38" s="40">
        <v>2</v>
      </c>
      <c r="G38" s="40">
        <v>8</v>
      </c>
      <c r="H38" s="40">
        <v>8</v>
      </c>
      <c r="I38" s="40">
        <v>3</v>
      </c>
      <c r="J38" s="41">
        <f t="shared" si="1"/>
        <v>21</v>
      </c>
      <c r="K38" s="41">
        <v>22</v>
      </c>
      <c r="L38" s="41">
        <v>9</v>
      </c>
      <c r="M38" s="41">
        <f t="shared" si="2"/>
        <v>74</v>
      </c>
      <c r="N38" s="43"/>
      <c r="O38" s="43"/>
      <c r="P38" s="43"/>
      <c r="Q38" s="43"/>
      <c r="R38" s="43"/>
      <c r="S38" s="43"/>
      <c r="T38" s="43"/>
    </row>
    <row r="39" spans="1:20" ht="13" x14ac:dyDescent="0.3">
      <c r="A39" s="39" t="s">
        <v>370</v>
      </c>
      <c r="B39" s="40">
        <v>13</v>
      </c>
      <c r="C39" s="40">
        <v>1</v>
      </c>
      <c r="D39" s="40">
        <v>19</v>
      </c>
      <c r="E39" s="41">
        <f t="shared" si="0"/>
        <v>33</v>
      </c>
      <c r="F39" s="40">
        <v>8</v>
      </c>
      <c r="G39" s="40">
        <v>17</v>
      </c>
      <c r="H39" s="40">
        <v>2</v>
      </c>
      <c r="I39" s="40">
        <v>2</v>
      </c>
      <c r="J39" s="41">
        <f t="shared" si="1"/>
        <v>29</v>
      </c>
      <c r="K39" s="41">
        <v>13</v>
      </c>
      <c r="L39" s="41">
        <v>33</v>
      </c>
      <c r="M39" s="41">
        <f t="shared" si="2"/>
        <v>108</v>
      </c>
      <c r="N39" s="43"/>
      <c r="O39" s="43"/>
      <c r="P39" s="43"/>
      <c r="Q39" s="43"/>
      <c r="R39" s="43"/>
      <c r="S39" s="43"/>
      <c r="T39" s="43"/>
    </row>
    <row r="40" spans="1:20" ht="13" x14ac:dyDescent="0.3">
      <c r="A40" s="39" t="s">
        <v>136</v>
      </c>
      <c r="B40" s="40">
        <v>91</v>
      </c>
      <c r="C40" s="40">
        <v>62</v>
      </c>
      <c r="D40" s="40">
        <v>127</v>
      </c>
      <c r="E40" s="41">
        <f t="shared" si="0"/>
        <v>280</v>
      </c>
      <c r="F40" s="40">
        <v>75</v>
      </c>
      <c r="G40" s="40">
        <v>137</v>
      </c>
      <c r="H40" s="40">
        <v>154</v>
      </c>
      <c r="I40" s="40">
        <v>116</v>
      </c>
      <c r="J40" s="41">
        <f t="shared" si="1"/>
        <v>482</v>
      </c>
      <c r="K40" s="41">
        <v>334</v>
      </c>
      <c r="L40" s="41">
        <v>248</v>
      </c>
      <c r="M40" s="41">
        <f t="shared" si="2"/>
        <v>1344</v>
      </c>
      <c r="N40" s="43"/>
      <c r="O40" s="43"/>
      <c r="P40" s="43"/>
      <c r="Q40" s="43"/>
      <c r="R40" s="43"/>
      <c r="S40" s="43"/>
      <c r="T40" s="43"/>
    </row>
    <row r="41" spans="1:20" x14ac:dyDescent="0.25">
      <c r="A41" s="50" t="s">
        <v>381</v>
      </c>
      <c r="B41" s="48"/>
      <c r="C41" s="48"/>
      <c r="D41" s="48"/>
      <c r="E41" s="48"/>
      <c r="F41" s="48"/>
      <c r="G41" s="48"/>
      <c r="H41" s="48"/>
      <c r="I41" s="48"/>
      <c r="O41" s="46"/>
      <c r="P41" s="46"/>
      <c r="Q41" s="46"/>
      <c r="R41" s="46"/>
      <c r="S41" s="46"/>
      <c r="T41" s="46"/>
    </row>
    <row r="42" spans="1:20" ht="13" x14ac:dyDescent="0.3">
      <c r="A42" s="91" t="s">
        <v>418</v>
      </c>
      <c r="B42" s="91"/>
      <c r="C42" s="91"/>
      <c r="D42" s="91"/>
      <c r="E42" s="91"/>
      <c r="F42" s="91"/>
      <c r="G42" s="91"/>
      <c r="H42" s="50"/>
      <c r="I42" s="50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</row>
    <row r="43" spans="1:20" ht="13" x14ac:dyDescent="0.3">
      <c r="A43" s="50" t="s">
        <v>419</v>
      </c>
      <c r="B43" s="50"/>
      <c r="C43" s="50"/>
      <c r="D43" s="50"/>
      <c r="E43" s="50"/>
      <c r="F43" s="50"/>
      <c r="G43" s="50"/>
      <c r="H43" s="50"/>
      <c r="I43" s="50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</row>
    <row r="44" spans="1:20" x14ac:dyDescent="0.25">
      <c r="A44" s="50" t="s">
        <v>420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</row>
  </sheetData>
  <mergeCells count="1">
    <mergeCell ref="A42:G4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5"/>
  <sheetViews>
    <sheetView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B10" sqref="B10"/>
    </sheetView>
  </sheetViews>
  <sheetFormatPr defaultColWidth="9.1796875" defaultRowHeight="12.5" x14ac:dyDescent="0.25"/>
  <cols>
    <col min="1" max="1" width="15" style="27" customWidth="1"/>
    <col min="2" max="2" width="8.453125" style="27" customWidth="1"/>
    <col min="3" max="3" width="8.7265625" style="27" customWidth="1"/>
    <col min="4" max="4" width="11.7265625" style="27" customWidth="1"/>
    <col min="5" max="5" width="9.1796875" style="27"/>
    <col min="6" max="6" width="8.453125" style="27" customWidth="1"/>
    <col min="7" max="7" width="9" style="27" customWidth="1"/>
    <col min="8" max="11" width="9.1796875" style="27"/>
    <col min="12" max="12" width="11.453125" style="27" customWidth="1"/>
    <col min="13" max="16384" width="9.1796875" style="27"/>
  </cols>
  <sheetData>
    <row r="1" spans="1:19" ht="13" x14ac:dyDescent="0.3">
      <c r="A1" s="26" t="s">
        <v>385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9" ht="13" x14ac:dyDescent="0.3">
      <c r="A2" s="26"/>
      <c r="B2" s="28" t="s">
        <v>362</v>
      </c>
      <c r="C2" s="28" t="s">
        <v>1</v>
      </c>
      <c r="D2" s="28" t="s">
        <v>2</v>
      </c>
      <c r="E2" s="29" t="s">
        <v>3</v>
      </c>
      <c r="F2" s="28" t="s">
        <v>363</v>
      </c>
      <c r="G2" s="28" t="s">
        <v>6</v>
      </c>
      <c r="H2" s="28" t="s">
        <v>7</v>
      </c>
      <c r="I2" s="28" t="s">
        <v>8</v>
      </c>
      <c r="J2" s="29" t="s">
        <v>9</v>
      </c>
      <c r="K2" s="29" t="s">
        <v>10</v>
      </c>
      <c r="L2" s="29" t="s">
        <v>11</v>
      </c>
      <c r="M2" s="30" t="s">
        <v>12</v>
      </c>
    </row>
    <row r="3" spans="1:19" ht="13" x14ac:dyDescent="0.3">
      <c r="A3" s="31" t="s">
        <v>17</v>
      </c>
      <c r="B3" s="36"/>
      <c r="C3" s="36"/>
      <c r="D3" s="36" t="s">
        <v>386</v>
      </c>
      <c r="E3" s="20" t="s">
        <v>386</v>
      </c>
      <c r="F3" s="36"/>
      <c r="G3" s="36" t="s">
        <v>255</v>
      </c>
      <c r="H3" s="36"/>
      <c r="I3" s="36" t="s">
        <v>387</v>
      </c>
      <c r="J3" s="20" t="s">
        <v>388</v>
      </c>
      <c r="K3" s="20" t="s">
        <v>313</v>
      </c>
      <c r="L3" s="20" t="s">
        <v>184</v>
      </c>
      <c r="M3" s="20" t="s">
        <v>389</v>
      </c>
    </row>
    <row r="4" spans="1:19" s="32" customFormat="1" ht="13" x14ac:dyDescent="0.3">
      <c r="A4" s="26" t="s">
        <v>136</v>
      </c>
      <c r="B4" s="16"/>
      <c r="C4" s="16"/>
      <c r="D4" s="16">
        <v>47</v>
      </c>
      <c r="E4" s="17">
        <f>SUM(B4:D4)</f>
        <v>47</v>
      </c>
      <c r="F4" s="16"/>
      <c r="G4" s="36">
        <v>81</v>
      </c>
      <c r="H4" s="16"/>
      <c r="I4" s="16">
        <v>84</v>
      </c>
      <c r="J4" s="17">
        <f>SUM(F4:I4)</f>
        <v>165</v>
      </c>
      <c r="K4" s="17">
        <v>113</v>
      </c>
      <c r="L4" s="17">
        <v>46</v>
      </c>
      <c r="M4" s="17">
        <f>SUM(E4+J4+K4+L4)</f>
        <v>371</v>
      </c>
    </row>
    <row r="5" spans="1:19" ht="13" x14ac:dyDescent="0.3">
      <c r="A5" s="33" t="s">
        <v>18</v>
      </c>
      <c r="B5" s="36"/>
      <c r="C5" s="36"/>
      <c r="D5" s="36" t="s">
        <v>152</v>
      </c>
      <c r="E5" s="20" t="s">
        <v>152</v>
      </c>
      <c r="F5" s="36"/>
      <c r="G5" s="36" t="s">
        <v>152</v>
      </c>
      <c r="H5" s="36" t="s">
        <v>14</v>
      </c>
      <c r="I5" s="36">
        <v>0</v>
      </c>
      <c r="J5" s="36" t="s">
        <v>152</v>
      </c>
      <c r="K5" s="36">
        <v>0</v>
      </c>
      <c r="L5" s="36">
        <v>0</v>
      </c>
      <c r="M5" s="36" t="s">
        <v>180</v>
      </c>
      <c r="N5" s="37"/>
      <c r="O5" s="37"/>
      <c r="P5" s="34"/>
      <c r="Q5" s="34"/>
      <c r="R5" s="34"/>
      <c r="S5" s="34"/>
    </row>
    <row r="6" spans="1:19" s="32" customFormat="1" ht="13" x14ac:dyDescent="0.3">
      <c r="A6" s="26" t="s">
        <v>136</v>
      </c>
      <c r="B6" s="16"/>
      <c r="C6" s="16"/>
      <c r="D6" s="16">
        <v>1</v>
      </c>
      <c r="E6" s="17">
        <f>SUM(B6:D6)</f>
        <v>1</v>
      </c>
      <c r="F6" s="16"/>
      <c r="G6" s="16">
        <v>3</v>
      </c>
      <c r="H6" s="16"/>
      <c r="I6" s="16">
        <v>1</v>
      </c>
      <c r="J6" s="17">
        <f>SUM(F6:I6)</f>
        <v>4</v>
      </c>
      <c r="K6" s="17">
        <v>0</v>
      </c>
      <c r="L6" s="17">
        <v>0</v>
      </c>
      <c r="M6" s="17">
        <f>SUM(E6+J6+K6+L6)</f>
        <v>5</v>
      </c>
    </row>
    <row r="7" spans="1:19" ht="13" x14ac:dyDescent="0.3">
      <c r="A7" s="33" t="s">
        <v>19</v>
      </c>
      <c r="B7" s="36"/>
      <c r="C7" s="36"/>
      <c r="D7" s="36" t="s">
        <v>287</v>
      </c>
      <c r="E7" s="20" t="s">
        <v>287</v>
      </c>
      <c r="F7" s="36"/>
      <c r="G7" s="36" t="s">
        <v>305</v>
      </c>
      <c r="H7" s="36"/>
      <c r="I7" s="36" t="s">
        <v>387</v>
      </c>
      <c r="J7" s="20" t="s">
        <v>347</v>
      </c>
      <c r="K7" s="20" t="s">
        <v>313</v>
      </c>
      <c r="L7" s="20" t="s">
        <v>184</v>
      </c>
      <c r="M7" s="20" t="s">
        <v>390</v>
      </c>
    </row>
    <row r="8" spans="1:19" s="32" customFormat="1" ht="13" x14ac:dyDescent="0.3">
      <c r="A8" s="26" t="s">
        <v>135</v>
      </c>
      <c r="B8" s="16"/>
      <c r="C8" s="16"/>
      <c r="D8" s="16">
        <v>3</v>
      </c>
      <c r="E8" s="17">
        <f>SUM(B8:D8)</f>
        <v>3</v>
      </c>
      <c r="F8" s="16"/>
      <c r="G8" s="16">
        <v>6</v>
      </c>
      <c r="H8" s="16"/>
      <c r="I8" s="16">
        <v>3</v>
      </c>
      <c r="J8" s="17">
        <f>SUM(F8:I8)</f>
        <v>9</v>
      </c>
      <c r="K8" s="17">
        <v>3</v>
      </c>
      <c r="L8" s="17">
        <v>0</v>
      </c>
      <c r="M8" s="17">
        <f>SUM(E8+J8+K8+L8)</f>
        <v>15</v>
      </c>
    </row>
    <row r="9" spans="1:19" s="32" customFormat="1" ht="13" x14ac:dyDescent="0.3">
      <c r="A9" s="26" t="s">
        <v>370</v>
      </c>
      <c r="B9" s="16" t="s">
        <v>14</v>
      </c>
      <c r="C9" s="16" t="s">
        <v>14</v>
      </c>
      <c r="D9" s="16">
        <v>4</v>
      </c>
      <c r="E9" s="17">
        <f>SUM(B9:D9)</f>
        <v>4</v>
      </c>
      <c r="F9" s="16" t="s">
        <v>14</v>
      </c>
      <c r="G9" s="16">
        <v>7</v>
      </c>
      <c r="H9" s="16" t="s">
        <v>14</v>
      </c>
      <c r="I9" s="16">
        <v>4</v>
      </c>
      <c r="J9" s="17">
        <f>SUM(F9:I9)</f>
        <v>11</v>
      </c>
      <c r="K9" s="17">
        <v>4</v>
      </c>
      <c r="L9" s="17">
        <v>4</v>
      </c>
      <c r="M9" s="17">
        <f>SUM(E9+J9+K9+L9)</f>
        <v>23</v>
      </c>
    </row>
    <row r="10" spans="1:19" ht="13" x14ac:dyDescent="0.3">
      <c r="A10" s="33"/>
      <c r="B10" s="36"/>
      <c r="C10" s="36"/>
      <c r="D10" s="36"/>
      <c r="E10" s="20"/>
      <c r="F10" s="36"/>
      <c r="G10" s="36" t="s">
        <v>14</v>
      </c>
      <c r="H10" s="36"/>
      <c r="I10" s="36" t="s">
        <v>14</v>
      </c>
      <c r="J10" s="20"/>
      <c r="K10" s="20" t="s">
        <v>14</v>
      </c>
      <c r="L10" s="20" t="s">
        <v>14</v>
      </c>
      <c r="M10" s="20"/>
    </row>
    <row r="11" spans="1:19" ht="13" x14ac:dyDescent="0.3">
      <c r="A11" s="33" t="s">
        <v>20</v>
      </c>
      <c r="B11" s="36" t="s">
        <v>188</v>
      </c>
      <c r="C11" s="36"/>
      <c r="D11" s="36" t="s">
        <v>357</v>
      </c>
      <c r="E11" s="20" t="s">
        <v>391</v>
      </c>
      <c r="F11" s="36" t="s">
        <v>391</v>
      </c>
      <c r="G11" s="36" t="s">
        <v>223</v>
      </c>
      <c r="H11" s="36"/>
      <c r="I11" s="36"/>
      <c r="J11" s="20" t="s">
        <v>392</v>
      </c>
      <c r="K11" s="20" t="s">
        <v>393</v>
      </c>
      <c r="L11" s="20" t="s">
        <v>387</v>
      </c>
      <c r="M11" s="20" t="s">
        <v>394</v>
      </c>
    </row>
    <row r="12" spans="1:19" s="32" customFormat="1" ht="13" x14ac:dyDescent="0.3">
      <c r="A12" s="26" t="s">
        <v>135</v>
      </c>
      <c r="B12" s="16">
        <v>3</v>
      </c>
      <c r="C12" s="16"/>
      <c r="D12" s="16">
        <v>1</v>
      </c>
      <c r="E12" s="17">
        <f>SUM(B12:D12)</f>
        <v>4</v>
      </c>
      <c r="F12" s="16">
        <v>3</v>
      </c>
      <c r="G12" s="16">
        <v>1</v>
      </c>
      <c r="H12" s="16"/>
      <c r="I12" s="16"/>
      <c r="J12" s="17">
        <f>SUM(F12:I12)</f>
        <v>4</v>
      </c>
      <c r="K12" s="17">
        <v>1</v>
      </c>
      <c r="L12" s="17">
        <v>3</v>
      </c>
      <c r="M12" s="17">
        <f>SUM(E12+J12+K12+L12)</f>
        <v>12</v>
      </c>
    </row>
    <row r="13" spans="1:19" s="32" customFormat="1" ht="13" x14ac:dyDescent="0.3">
      <c r="A13" s="26" t="s">
        <v>370</v>
      </c>
      <c r="B13" s="16">
        <v>0</v>
      </c>
      <c r="C13" s="16" t="s">
        <v>14</v>
      </c>
      <c r="D13" s="16">
        <v>2</v>
      </c>
      <c r="E13" s="17">
        <f>SUM(B13:D13)</f>
        <v>2</v>
      </c>
      <c r="F13" s="16">
        <v>0</v>
      </c>
      <c r="G13" s="16">
        <v>3</v>
      </c>
      <c r="H13" s="16" t="s">
        <v>14</v>
      </c>
      <c r="I13" s="16" t="s">
        <v>14</v>
      </c>
      <c r="J13" s="17">
        <f>SUM(F13:I13)</f>
        <v>3</v>
      </c>
      <c r="K13" s="17">
        <v>5</v>
      </c>
      <c r="L13" s="17">
        <v>1</v>
      </c>
      <c r="M13" s="17">
        <f>SUM(E13+J13+K13+L13)</f>
        <v>11</v>
      </c>
    </row>
    <row r="14" spans="1:19" s="32" customFormat="1" ht="13" x14ac:dyDescent="0.3">
      <c r="A14" s="26" t="s">
        <v>136</v>
      </c>
      <c r="B14" s="16">
        <v>19</v>
      </c>
      <c r="C14" s="16"/>
      <c r="D14" s="16">
        <v>17</v>
      </c>
      <c r="E14" s="17">
        <f>SUM(B14:D14)</f>
        <v>36</v>
      </c>
      <c r="F14" s="16">
        <v>32</v>
      </c>
      <c r="G14" s="16">
        <v>30</v>
      </c>
      <c r="H14" s="16"/>
      <c r="I14" s="16"/>
      <c r="J14" s="17">
        <f>SUM(F14:I14)</f>
        <v>62</v>
      </c>
      <c r="K14" s="17">
        <v>39</v>
      </c>
      <c r="L14" s="17">
        <v>22</v>
      </c>
      <c r="M14" s="17">
        <f>SUM(E14+J14+K14+L14)</f>
        <v>159</v>
      </c>
    </row>
    <row r="15" spans="1:19" ht="13" x14ac:dyDescent="0.3">
      <c r="A15" s="33"/>
      <c r="B15" s="36"/>
      <c r="C15" s="36"/>
      <c r="D15" s="36"/>
      <c r="E15" s="20"/>
      <c r="F15" s="36"/>
      <c r="G15" s="36" t="s">
        <v>14</v>
      </c>
      <c r="H15" s="36"/>
      <c r="I15" s="36"/>
      <c r="J15" s="20"/>
      <c r="K15" s="20" t="s">
        <v>14</v>
      </c>
      <c r="L15" s="20"/>
      <c r="M15" s="20"/>
    </row>
    <row r="16" spans="1:19" ht="13" x14ac:dyDescent="0.3">
      <c r="A16" s="33" t="s">
        <v>13</v>
      </c>
      <c r="B16" s="36"/>
      <c r="C16" s="36"/>
      <c r="D16" s="36">
        <v>0</v>
      </c>
      <c r="E16" s="20">
        <v>0</v>
      </c>
      <c r="F16" s="36">
        <v>0</v>
      </c>
      <c r="G16" s="36">
        <v>0</v>
      </c>
      <c r="H16" s="36"/>
      <c r="I16" s="36" t="s">
        <v>14</v>
      </c>
      <c r="J16" s="20">
        <f>SUM(F16:I16)</f>
        <v>0</v>
      </c>
      <c r="K16" s="20">
        <v>1</v>
      </c>
      <c r="L16" s="20">
        <v>2</v>
      </c>
      <c r="M16" s="20">
        <f>SUM(E16+J16+K16+L16)</f>
        <v>3</v>
      </c>
    </row>
    <row r="17" spans="1:13" ht="13" x14ac:dyDescent="0.3">
      <c r="A17" s="33" t="s">
        <v>16</v>
      </c>
      <c r="B17" s="36"/>
      <c r="C17" s="36"/>
      <c r="D17" s="36">
        <v>14</v>
      </c>
      <c r="E17" s="20">
        <f>SUM(B17:D17)</f>
        <v>14</v>
      </c>
      <c r="F17" s="36">
        <v>1</v>
      </c>
      <c r="G17" s="36">
        <v>2</v>
      </c>
      <c r="H17" s="36"/>
      <c r="I17" s="36" t="s">
        <v>14</v>
      </c>
      <c r="J17" s="20">
        <f>SUM(F17:I17)</f>
        <v>3</v>
      </c>
      <c r="K17" s="20">
        <v>0</v>
      </c>
      <c r="L17" s="20">
        <v>0</v>
      </c>
      <c r="M17" s="20">
        <f>SUM(E17+J17+K17+L17)</f>
        <v>17</v>
      </c>
    </row>
    <row r="18" spans="1:13" ht="13" x14ac:dyDescent="0.3">
      <c r="A18" s="33" t="s">
        <v>15</v>
      </c>
      <c r="B18" s="36"/>
      <c r="C18" s="36"/>
      <c r="D18" s="36">
        <v>21</v>
      </c>
      <c r="E18" s="20">
        <f>SUM(B18:D18)</f>
        <v>21</v>
      </c>
      <c r="F18" s="36">
        <v>9</v>
      </c>
      <c r="G18" s="36">
        <v>8</v>
      </c>
      <c r="H18" s="36"/>
      <c r="I18" s="36"/>
      <c r="J18" s="20">
        <f>SUM(F18:I18)</f>
        <v>17</v>
      </c>
      <c r="K18" s="20">
        <v>46</v>
      </c>
      <c r="L18" s="20">
        <v>3</v>
      </c>
      <c r="M18" s="20">
        <f>SUM(E18+J18+K18+L18)</f>
        <v>87</v>
      </c>
    </row>
    <row r="19" spans="1:13" ht="13" x14ac:dyDescent="0.3">
      <c r="A19" s="33" t="s">
        <v>19</v>
      </c>
      <c r="B19" s="36"/>
      <c r="C19" s="36"/>
      <c r="D19" s="36" t="s">
        <v>321</v>
      </c>
      <c r="E19" s="20" t="s">
        <v>321</v>
      </c>
      <c r="F19" s="36" t="s">
        <v>220</v>
      </c>
      <c r="G19" s="36" t="s">
        <v>220</v>
      </c>
      <c r="H19" s="36"/>
      <c r="I19" s="36"/>
      <c r="J19" s="20" t="s">
        <v>395</v>
      </c>
      <c r="K19" s="20" t="s">
        <v>396</v>
      </c>
      <c r="L19" s="20" t="s">
        <v>146</v>
      </c>
      <c r="M19" s="20" t="s">
        <v>397</v>
      </c>
    </row>
    <row r="20" spans="1:13" s="32" customFormat="1" ht="13" x14ac:dyDescent="0.3">
      <c r="A20" s="26" t="s">
        <v>135</v>
      </c>
      <c r="B20" s="16"/>
      <c r="C20" s="16"/>
      <c r="D20" s="16">
        <v>8</v>
      </c>
      <c r="E20" s="17">
        <f>SUM(B20:D20)</f>
        <v>8</v>
      </c>
      <c r="F20" s="16">
        <v>4</v>
      </c>
      <c r="G20" s="16">
        <v>4</v>
      </c>
      <c r="H20" s="16"/>
      <c r="I20" s="16"/>
      <c r="J20" s="17">
        <f>SUM(F20:I20)</f>
        <v>8</v>
      </c>
      <c r="K20" s="17">
        <v>0</v>
      </c>
      <c r="L20" s="17">
        <v>1</v>
      </c>
      <c r="M20" s="17">
        <f>SUM(E20+J20+K20+L20)</f>
        <v>17</v>
      </c>
    </row>
    <row r="21" spans="1:13" s="32" customFormat="1" ht="13" x14ac:dyDescent="0.3">
      <c r="A21" s="26" t="s">
        <v>370</v>
      </c>
      <c r="B21" s="16" t="s">
        <v>14</v>
      </c>
      <c r="C21" s="16" t="s">
        <v>14</v>
      </c>
      <c r="D21" s="16">
        <v>2</v>
      </c>
      <c r="E21" s="17">
        <f>SUM(B21:D21)</f>
        <v>2</v>
      </c>
      <c r="F21" s="16">
        <v>0</v>
      </c>
      <c r="G21" s="16">
        <v>1</v>
      </c>
      <c r="H21" s="16" t="s">
        <v>14</v>
      </c>
      <c r="I21" s="16" t="s">
        <v>14</v>
      </c>
      <c r="J21" s="17">
        <f>SUM(F21:I21)</f>
        <v>1</v>
      </c>
      <c r="K21" s="17">
        <v>6</v>
      </c>
      <c r="L21" s="17">
        <v>1</v>
      </c>
      <c r="M21" s="17">
        <f>SUM(E21+J21+K21+L21)</f>
        <v>10</v>
      </c>
    </row>
    <row r="22" spans="1:13" s="32" customFormat="1" ht="13" x14ac:dyDescent="0.3">
      <c r="A22" s="26" t="s">
        <v>136</v>
      </c>
      <c r="B22" s="16"/>
      <c r="C22" s="16"/>
      <c r="D22" s="16">
        <v>43</v>
      </c>
      <c r="E22" s="17">
        <f>SUM(B22:D22)</f>
        <v>43</v>
      </c>
      <c r="F22" s="16">
        <v>18</v>
      </c>
      <c r="G22" s="16">
        <v>43</v>
      </c>
      <c r="H22" s="16"/>
      <c r="I22" s="16"/>
      <c r="J22" s="17">
        <f>SUM(F22:I22)</f>
        <v>61</v>
      </c>
      <c r="K22" s="17">
        <v>35</v>
      </c>
      <c r="L22" s="17">
        <v>26</v>
      </c>
      <c r="M22" s="17">
        <f>SUM(E22+J22+K22+L22)</f>
        <v>165</v>
      </c>
    </row>
    <row r="23" spans="1:13" ht="13" x14ac:dyDescent="0.3">
      <c r="A23" s="33"/>
      <c r="B23" s="36"/>
      <c r="C23" s="36"/>
      <c r="D23" s="36"/>
      <c r="E23" s="20"/>
      <c r="F23" s="36"/>
      <c r="G23" s="36" t="s">
        <v>14</v>
      </c>
      <c r="H23" s="36"/>
      <c r="I23" s="36"/>
      <c r="J23" s="20"/>
      <c r="K23" s="20" t="s">
        <v>14</v>
      </c>
      <c r="L23" s="20"/>
      <c r="M23" s="20"/>
    </row>
    <row r="24" spans="1:13" ht="13" x14ac:dyDescent="0.3">
      <c r="A24" s="33" t="s">
        <v>21</v>
      </c>
      <c r="B24" s="36"/>
      <c r="C24" s="36"/>
      <c r="D24" s="36"/>
      <c r="E24" s="20"/>
      <c r="F24" s="36"/>
      <c r="G24" s="36" t="s">
        <v>352</v>
      </c>
      <c r="H24" s="36" t="s">
        <v>356</v>
      </c>
      <c r="I24" s="36" t="s">
        <v>180</v>
      </c>
      <c r="J24" s="20" t="s">
        <v>398</v>
      </c>
      <c r="K24" s="20" t="s">
        <v>178</v>
      </c>
      <c r="L24" s="20" t="s">
        <v>181</v>
      </c>
      <c r="M24" s="20" t="s">
        <v>399</v>
      </c>
    </row>
    <row r="25" spans="1:13" s="32" customFormat="1" ht="13" x14ac:dyDescent="0.3">
      <c r="A25" s="26" t="s">
        <v>135</v>
      </c>
      <c r="B25" s="16"/>
      <c r="C25" s="16"/>
      <c r="D25" s="16"/>
      <c r="E25" s="17"/>
      <c r="F25" s="16"/>
      <c r="G25" s="16">
        <v>0</v>
      </c>
      <c r="H25" s="16">
        <v>1</v>
      </c>
      <c r="I25" s="16">
        <v>0</v>
      </c>
      <c r="J25" s="17">
        <f>SUM(F25:I25)</f>
        <v>1</v>
      </c>
      <c r="K25" s="17">
        <v>0</v>
      </c>
      <c r="L25" s="17">
        <v>0</v>
      </c>
      <c r="M25" s="17">
        <f>SUM(E25+J25+K25+L25)</f>
        <v>1</v>
      </c>
    </row>
    <row r="26" spans="1:13" s="32" customFormat="1" ht="13" x14ac:dyDescent="0.3">
      <c r="A26" s="26" t="s">
        <v>136</v>
      </c>
      <c r="B26" s="16"/>
      <c r="C26" s="16"/>
      <c r="D26" s="16"/>
      <c r="E26" s="17"/>
      <c r="F26" s="16"/>
      <c r="G26" s="16">
        <v>7</v>
      </c>
      <c r="H26" s="16">
        <v>12</v>
      </c>
      <c r="I26" s="16">
        <v>4</v>
      </c>
      <c r="J26" s="17">
        <f>SUM(F26:I26)</f>
        <v>23</v>
      </c>
      <c r="K26" s="17">
        <v>19</v>
      </c>
      <c r="L26" s="17">
        <v>7</v>
      </c>
      <c r="M26" s="17">
        <f>SUM(E26+J26+K26+L26)</f>
        <v>49</v>
      </c>
    </row>
    <row r="27" spans="1:13" s="32" customFormat="1" ht="13" x14ac:dyDescent="0.3">
      <c r="A27" s="26"/>
      <c r="B27" s="16"/>
      <c r="C27" s="16"/>
      <c r="D27" s="16"/>
      <c r="E27" s="17"/>
      <c r="F27" s="16"/>
      <c r="G27" s="16"/>
      <c r="H27" s="16"/>
      <c r="I27" s="16"/>
      <c r="J27" s="17"/>
      <c r="K27" s="17"/>
      <c r="L27" s="17"/>
      <c r="M27" s="17"/>
    </row>
    <row r="28" spans="1:13" ht="13" x14ac:dyDescent="0.3">
      <c r="A28" s="33" t="s">
        <v>25</v>
      </c>
      <c r="B28" s="36"/>
      <c r="C28" s="36"/>
      <c r="D28" s="36"/>
      <c r="E28" s="20"/>
      <c r="F28" s="36" t="s">
        <v>14</v>
      </c>
      <c r="G28" s="36">
        <v>0</v>
      </c>
      <c r="H28" s="36" t="s">
        <v>147</v>
      </c>
      <c r="I28" s="36" t="s">
        <v>184</v>
      </c>
      <c r="J28" s="20" t="s">
        <v>249</v>
      </c>
      <c r="K28" s="20" t="s">
        <v>178</v>
      </c>
      <c r="L28" s="20"/>
      <c r="M28" s="20" t="s">
        <v>166</v>
      </c>
    </row>
    <row r="29" spans="1:13" s="32" customFormat="1" ht="13" x14ac:dyDescent="0.3">
      <c r="A29" s="26" t="s">
        <v>136</v>
      </c>
      <c r="B29" s="16"/>
      <c r="C29" s="16"/>
      <c r="D29" s="16"/>
      <c r="E29" s="17"/>
      <c r="F29" s="16"/>
      <c r="G29" s="16">
        <v>1</v>
      </c>
      <c r="H29" s="16">
        <v>11</v>
      </c>
      <c r="I29" s="16">
        <v>1</v>
      </c>
      <c r="J29" s="17">
        <f>SUM(F29:I29)</f>
        <v>13</v>
      </c>
      <c r="K29" s="17">
        <v>18</v>
      </c>
      <c r="L29" s="17"/>
      <c r="M29" s="17">
        <f>SUM(E29+J29+K29+L29)</f>
        <v>31</v>
      </c>
    </row>
    <row r="30" spans="1:13" s="32" customFormat="1" ht="13" x14ac:dyDescent="0.3">
      <c r="A30" s="26" t="s">
        <v>370</v>
      </c>
      <c r="B30" s="16"/>
      <c r="C30" s="16"/>
      <c r="D30" s="16"/>
      <c r="E30" s="17"/>
      <c r="F30" s="16"/>
      <c r="G30" s="16"/>
      <c r="H30" s="16"/>
      <c r="I30" s="16"/>
      <c r="J30" s="17"/>
      <c r="K30" s="17">
        <v>1</v>
      </c>
      <c r="L30" s="17"/>
      <c r="M30" s="17">
        <v>1</v>
      </c>
    </row>
    <row r="31" spans="1:13" s="32" customFormat="1" ht="13" x14ac:dyDescent="0.3">
      <c r="A31" s="26"/>
      <c r="B31" s="16"/>
      <c r="C31" s="16"/>
      <c r="D31" s="16"/>
      <c r="E31" s="17"/>
      <c r="F31" s="16"/>
      <c r="G31" s="16"/>
      <c r="H31" s="16"/>
      <c r="I31" s="16"/>
      <c r="J31" s="17"/>
      <c r="K31" s="17"/>
      <c r="L31" s="17"/>
      <c r="M31" s="17"/>
    </row>
    <row r="32" spans="1:13" ht="13" x14ac:dyDescent="0.3">
      <c r="A32" s="33" t="s">
        <v>245</v>
      </c>
      <c r="B32" s="36"/>
      <c r="C32" s="36"/>
      <c r="D32" s="36"/>
      <c r="E32" s="20"/>
      <c r="F32" s="36" t="s">
        <v>152</v>
      </c>
      <c r="G32" s="36" t="s">
        <v>190</v>
      </c>
      <c r="H32" s="36" t="s">
        <v>181</v>
      </c>
      <c r="I32" s="36" t="s">
        <v>184</v>
      </c>
      <c r="J32" s="20" t="s">
        <v>173</v>
      </c>
      <c r="K32" s="20" t="s">
        <v>159</v>
      </c>
      <c r="L32" s="20" t="s">
        <v>190</v>
      </c>
      <c r="M32" s="20" t="s">
        <v>400</v>
      </c>
    </row>
    <row r="33" spans="1:13" s="32" customFormat="1" ht="13" x14ac:dyDescent="0.3">
      <c r="A33" s="26" t="s">
        <v>136</v>
      </c>
      <c r="B33" s="16"/>
      <c r="C33" s="16"/>
      <c r="D33" s="16"/>
      <c r="E33" s="17"/>
      <c r="F33" s="16">
        <v>0</v>
      </c>
      <c r="G33" s="16">
        <v>0</v>
      </c>
      <c r="H33" s="16">
        <v>79</v>
      </c>
      <c r="I33" s="16">
        <v>7</v>
      </c>
      <c r="J33" s="17">
        <f>SUM(F33:I33)</f>
        <v>86</v>
      </c>
      <c r="K33" s="17">
        <v>5</v>
      </c>
      <c r="L33" s="17">
        <v>1</v>
      </c>
      <c r="M33" s="17">
        <f>SUM(E33+J33+K33+L33)</f>
        <v>92</v>
      </c>
    </row>
    <row r="34" spans="1:13" s="32" customFormat="1" ht="13" x14ac:dyDescent="0.3">
      <c r="A34" s="26" t="s">
        <v>370</v>
      </c>
      <c r="B34" s="16"/>
      <c r="C34" s="16"/>
      <c r="D34" s="16"/>
      <c r="E34" s="17"/>
      <c r="F34" s="16"/>
      <c r="G34" s="16"/>
      <c r="H34" s="16"/>
      <c r="I34" s="16"/>
      <c r="J34" s="17"/>
      <c r="K34" s="17">
        <v>1</v>
      </c>
      <c r="L34" s="17"/>
      <c r="M34" s="17">
        <f>SUM(E34+J34+K34+L34)</f>
        <v>1</v>
      </c>
    </row>
    <row r="35" spans="1:13" ht="13" x14ac:dyDescent="0.3">
      <c r="A35" s="33"/>
      <c r="B35" s="36" t="s">
        <v>14</v>
      </c>
      <c r="C35" s="36"/>
      <c r="D35" s="36"/>
      <c r="E35" s="20"/>
      <c r="F35" s="36"/>
      <c r="G35" s="36"/>
      <c r="H35" s="36"/>
      <c r="I35" s="36"/>
      <c r="J35" s="20"/>
      <c r="K35" s="20"/>
      <c r="L35" s="20"/>
      <c r="M35" s="20"/>
    </row>
    <row r="36" spans="1:13" ht="13" x14ac:dyDescent="0.3">
      <c r="A36" s="33" t="s">
        <v>22</v>
      </c>
      <c r="B36" s="36">
        <v>49</v>
      </c>
      <c r="C36" s="36">
        <v>37</v>
      </c>
      <c r="D36" s="36">
        <v>232</v>
      </c>
      <c r="E36" s="20">
        <f t="shared" ref="E36:E41" si="0">SUM(B36:D36)</f>
        <v>318</v>
      </c>
      <c r="F36" s="36">
        <v>122</v>
      </c>
      <c r="G36" s="36">
        <v>152</v>
      </c>
      <c r="H36" s="36">
        <v>114</v>
      </c>
      <c r="I36" s="36">
        <v>67</v>
      </c>
      <c r="J36" s="20">
        <f t="shared" ref="J36:J41" si="1">SUM(F36:I36)</f>
        <v>455</v>
      </c>
      <c r="K36" s="20">
        <v>197</v>
      </c>
      <c r="L36" s="20">
        <v>291</v>
      </c>
      <c r="M36" s="20">
        <f t="shared" ref="M36:M41" si="2">SUM(E36+J36+K36+L36)</f>
        <v>1261</v>
      </c>
    </row>
    <row r="37" spans="1:13" ht="13" x14ac:dyDescent="0.3">
      <c r="A37" s="33" t="s">
        <v>23</v>
      </c>
      <c r="B37" s="36">
        <v>47</v>
      </c>
      <c r="C37" s="36">
        <v>27</v>
      </c>
      <c r="D37" s="36">
        <v>73</v>
      </c>
      <c r="E37" s="20">
        <f t="shared" si="0"/>
        <v>147</v>
      </c>
      <c r="F37" s="36">
        <v>41</v>
      </c>
      <c r="G37" s="36">
        <v>78</v>
      </c>
      <c r="H37" s="36">
        <v>40</v>
      </c>
      <c r="I37" s="36">
        <v>26</v>
      </c>
      <c r="J37" s="20">
        <f t="shared" si="1"/>
        <v>185</v>
      </c>
      <c r="K37" s="20">
        <v>83</v>
      </c>
      <c r="L37" s="20">
        <v>87</v>
      </c>
      <c r="M37" s="20">
        <f t="shared" si="2"/>
        <v>502</v>
      </c>
    </row>
    <row r="38" spans="1:13" ht="13" x14ac:dyDescent="0.3">
      <c r="A38" s="33" t="s">
        <v>19</v>
      </c>
      <c r="B38" s="36">
        <f>SUM(B36:B37)</f>
        <v>96</v>
      </c>
      <c r="C38" s="36">
        <f>SUM(C36:C37)</f>
        <v>64</v>
      </c>
      <c r="D38" s="36">
        <f>SUM(D36:D37)</f>
        <v>305</v>
      </c>
      <c r="E38" s="20">
        <f t="shared" si="0"/>
        <v>465</v>
      </c>
      <c r="F38" s="36">
        <f>SUM(F36:F37)</f>
        <v>163</v>
      </c>
      <c r="G38" s="36">
        <f>SUM(G36:G37)</f>
        <v>230</v>
      </c>
      <c r="H38" s="36">
        <f>SUM(H36:H37)</f>
        <v>154</v>
      </c>
      <c r="I38" s="36">
        <f>SUM(I36:I37)</f>
        <v>93</v>
      </c>
      <c r="J38" s="20">
        <f t="shared" si="1"/>
        <v>640</v>
      </c>
      <c r="K38" s="20">
        <f>SUM(K36:K37)</f>
        <v>280</v>
      </c>
      <c r="L38" s="20">
        <f>SUM(L36:L37)</f>
        <v>378</v>
      </c>
      <c r="M38" s="20">
        <f t="shared" si="2"/>
        <v>1763</v>
      </c>
    </row>
    <row r="39" spans="1:13" s="32" customFormat="1" ht="13" x14ac:dyDescent="0.3">
      <c r="A39" s="26" t="s">
        <v>135</v>
      </c>
      <c r="B39" s="16">
        <v>2</v>
      </c>
      <c r="C39" s="16">
        <v>2</v>
      </c>
      <c r="D39" s="16">
        <v>9</v>
      </c>
      <c r="E39" s="17">
        <f t="shared" si="0"/>
        <v>13</v>
      </c>
      <c r="F39" s="16">
        <v>3</v>
      </c>
      <c r="G39" s="16">
        <v>12</v>
      </c>
      <c r="H39" s="16">
        <v>5</v>
      </c>
      <c r="I39" s="16">
        <v>0</v>
      </c>
      <c r="J39" s="17">
        <f t="shared" si="1"/>
        <v>20</v>
      </c>
      <c r="K39" s="17">
        <v>14</v>
      </c>
      <c r="L39" s="17">
        <v>20</v>
      </c>
      <c r="M39" s="17">
        <f t="shared" si="2"/>
        <v>67</v>
      </c>
    </row>
    <row r="40" spans="1:13" s="32" customFormat="1" ht="13" x14ac:dyDescent="0.3">
      <c r="A40" s="26" t="s">
        <v>370</v>
      </c>
      <c r="B40" s="16">
        <v>5</v>
      </c>
      <c r="C40" s="16">
        <v>7</v>
      </c>
      <c r="D40" s="16">
        <v>13</v>
      </c>
      <c r="E40" s="17">
        <f t="shared" si="0"/>
        <v>25</v>
      </c>
      <c r="F40" s="16">
        <v>4</v>
      </c>
      <c r="G40" s="16">
        <v>15</v>
      </c>
      <c r="H40" s="16">
        <v>4</v>
      </c>
      <c r="I40" s="16">
        <v>0</v>
      </c>
      <c r="J40" s="17">
        <f t="shared" si="1"/>
        <v>23</v>
      </c>
      <c r="K40" s="17">
        <v>16</v>
      </c>
      <c r="L40" s="17">
        <v>22</v>
      </c>
      <c r="M40" s="17">
        <f t="shared" si="2"/>
        <v>86</v>
      </c>
    </row>
    <row r="41" spans="1:13" s="32" customFormat="1" ht="13" x14ac:dyDescent="0.3">
      <c r="A41" s="26" t="s">
        <v>136</v>
      </c>
      <c r="B41" s="16">
        <v>65</v>
      </c>
      <c r="C41" s="16">
        <v>57</v>
      </c>
      <c r="D41" s="16">
        <v>153</v>
      </c>
      <c r="E41" s="17">
        <f t="shared" si="0"/>
        <v>275</v>
      </c>
      <c r="F41" s="16">
        <v>77</v>
      </c>
      <c r="G41" s="16">
        <v>139</v>
      </c>
      <c r="H41" s="16">
        <v>173</v>
      </c>
      <c r="I41" s="16">
        <v>111</v>
      </c>
      <c r="J41" s="17">
        <f t="shared" si="1"/>
        <v>500</v>
      </c>
      <c r="K41" s="17">
        <v>318</v>
      </c>
      <c r="L41" s="17">
        <v>231</v>
      </c>
      <c r="M41" s="17">
        <f t="shared" si="2"/>
        <v>1324</v>
      </c>
    </row>
    <row r="42" spans="1:13" x14ac:dyDescent="0.25">
      <c r="A42" s="35" t="s">
        <v>381</v>
      </c>
      <c r="B42" s="38"/>
      <c r="C42" s="38"/>
      <c r="D42" s="38"/>
      <c r="E42" s="38"/>
      <c r="F42" s="38"/>
      <c r="G42" s="38"/>
      <c r="H42" s="38"/>
      <c r="I42" s="38"/>
    </row>
    <row r="43" spans="1:13" s="33" customFormat="1" ht="13" x14ac:dyDescent="0.3">
      <c r="A43" s="92" t="s">
        <v>401</v>
      </c>
      <c r="B43" s="92"/>
      <c r="C43" s="92"/>
      <c r="D43" s="92"/>
      <c r="E43" s="92"/>
      <c r="F43" s="92"/>
      <c r="G43" s="92"/>
      <c r="H43" s="35"/>
      <c r="I43" s="35"/>
    </row>
    <row r="44" spans="1:13" s="33" customFormat="1" ht="13" x14ac:dyDescent="0.3">
      <c r="A44" s="35" t="s">
        <v>402</v>
      </c>
      <c r="B44" s="35"/>
      <c r="C44" s="35"/>
      <c r="D44" s="35"/>
      <c r="E44" s="35"/>
      <c r="F44" s="35"/>
      <c r="G44" s="35"/>
      <c r="H44" s="35"/>
      <c r="I44" s="35"/>
    </row>
    <row r="45" spans="1:13" s="35" customFormat="1" ht="10" x14ac:dyDescent="0.2">
      <c r="A45" s="35" t="s">
        <v>403</v>
      </c>
    </row>
  </sheetData>
  <mergeCells count="1">
    <mergeCell ref="A43:G4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4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1" sqref="C21"/>
    </sheetView>
  </sheetViews>
  <sheetFormatPr defaultColWidth="9.1796875" defaultRowHeight="12.5" x14ac:dyDescent="0.25"/>
  <cols>
    <col min="1" max="1" width="15" customWidth="1"/>
    <col min="2" max="2" width="8.453125" customWidth="1"/>
    <col min="3" max="3" width="8.7265625" customWidth="1"/>
    <col min="4" max="4" width="11.7265625" customWidth="1"/>
    <col min="6" max="6" width="8.453125" customWidth="1"/>
    <col min="7" max="7" width="9" customWidth="1"/>
    <col min="12" max="12" width="11.453125" customWidth="1"/>
  </cols>
  <sheetData>
    <row r="1" spans="1:19" ht="13" x14ac:dyDescent="0.3">
      <c r="A1" s="2" t="s">
        <v>361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9" ht="13" x14ac:dyDescent="0.3">
      <c r="A2" s="2"/>
      <c r="B2" s="16" t="s">
        <v>362</v>
      </c>
      <c r="C2" s="16" t="s">
        <v>1</v>
      </c>
      <c r="D2" s="16" t="s">
        <v>2</v>
      </c>
      <c r="E2" s="17" t="s">
        <v>3</v>
      </c>
      <c r="F2" s="16" t="s">
        <v>363</v>
      </c>
      <c r="G2" s="16" t="s">
        <v>6</v>
      </c>
      <c r="H2" s="16" t="s">
        <v>7</v>
      </c>
      <c r="I2" s="16" t="s">
        <v>8</v>
      </c>
      <c r="J2" s="17" t="s">
        <v>9</v>
      </c>
      <c r="K2" s="17" t="s">
        <v>10</v>
      </c>
      <c r="L2" s="17" t="s">
        <v>11</v>
      </c>
      <c r="M2" s="5" t="s">
        <v>12</v>
      </c>
    </row>
    <row r="3" spans="1:19" ht="13" x14ac:dyDescent="0.3">
      <c r="A3" s="2"/>
      <c r="B3" s="18"/>
      <c r="C3" s="18"/>
      <c r="D3" s="19"/>
      <c r="E3" s="20"/>
      <c r="F3" s="19"/>
      <c r="G3" s="19"/>
      <c r="H3" s="19"/>
      <c r="I3" s="19"/>
      <c r="J3" s="21"/>
      <c r="K3" s="20"/>
      <c r="L3" s="20"/>
      <c r="M3" s="20"/>
    </row>
    <row r="4" spans="1:19" ht="13" x14ac:dyDescent="0.3">
      <c r="A4" s="25" t="s">
        <v>17</v>
      </c>
      <c r="B4" s="19"/>
      <c r="C4" s="19"/>
      <c r="D4" s="19" t="s">
        <v>364</v>
      </c>
      <c r="E4" s="20" t="s">
        <v>364</v>
      </c>
      <c r="F4" s="19"/>
      <c r="G4" s="19" t="s">
        <v>365</v>
      </c>
      <c r="H4" s="19"/>
      <c r="I4" s="19" t="s">
        <v>296</v>
      </c>
      <c r="J4" s="20" t="s">
        <v>366</v>
      </c>
      <c r="K4" s="20" t="s">
        <v>357</v>
      </c>
      <c r="L4" s="20" t="s">
        <v>226</v>
      </c>
      <c r="M4" s="20" t="s">
        <v>367</v>
      </c>
    </row>
    <row r="5" spans="1:19" s="1" customFormat="1" ht="13" x14ac:dyDescent="0.3">
      <c r="A5" s="2" t="s">
        <v>136</v>
      </c>
      <c r="B5" s="16"/>
      <c r="C5" s="16"/>
      <c r="D5" s="16">
        <v>57</v>
      </c>
      <c r="E5" s="17">
        <f>SUM(B5:D5)</f>
        <v>57</v>
      </c>
      <c r="F5" s="16"/>
      <c r="G5" s="16">
        <v>81</v>
      </c>
      <c r="H5" s="16"/>
      <c r="I5" s="16">
        <v>64</v>
      </c>
      <c r="J5" s="17">
        <f>SUM(F5:I5)</f>
        <v>145</v>
      </c>
      <c r="K5" s="17">
        <v>96</v>
      </c>
      <c r="L5" s="17">
        <v>63</v>
      </c>
      <c r="M5" s="17">
        <f>SUM(E5+J5+K5+L5)</f>
        <v>361</v>
      </c>
    </row>
    <row r="6" spans="1:19" ht="13" x14ac:dyDescent="0.3">
      <c r="A6" s="3" t="s">
        <v>18</v>
      </c>
      <c r="B6" s="19"/>
      <c r="C6" s="19"/>
      <c r="D6" s="19">
        <v>0</v>
      </c>
      <c r="E6" s="20">
        <v>0</v>
      </c>
      <c r="F6" s="19"/>
      <c r="G6" s="19" t="s">
        <v>180</v>
      </c>
      <c r="H6" s="19" t="s">
        <v>14</v>
      </c>
      <c r="I6" s="19">
        <v>0</v>
      </c>
      <c r="J6" s="19" t="s">
        <v>180</v>
      </c>
      <c r="K6" s="20">
        <v>0</v>
      </c>
      <c r="L6" s="19">
        <v>0</v>
      </c>
      <c r="M6" s="19" t="s">
        <v>180</v>
      </c>
      <c r="N6" s="19"/>
      <c r="O6" s="19"/>
      <c r="P6" s="20"/>
      <c r="Q6" s="20"/>
      <c r="R6" s="20"/>
      <c r="S6" s="20"/>
    </row>
    <row r="7" spans="1:19" s="1" customFormat="1" ht="13" x14ac:dyDescent="0.3">
      <c r="A7" s="2" t="s">
        <v>136</v>
      </c>
      <c r="B7" s="16"/>
      <c r="C7" s="16"/>
      <c r="D7" s="16"/>
      <c r="E7" s="17">
        <f>SUM(B7:D7)</f>
        <v>0</v>
      </c>
      <c r="F7" s="16"/>
      <c r="G7" s="16">
        <v>1</v>
      </c>
      <c r="H7" s="16"/>
      <c r="I7" s="16">
        <v>2</v>
      </c>
      <c r="J7" s="17">
        <f>SUM(F7:I7)</f>
        <v>3</v>
      </c>
      <c r="K7" s="17">
        <v>3</v>
      </c>
      <c r="L7" s="17">
        <v>0</v>
      </c>
      <c r="M7" s="17">
        <f>SUM(E7+J7+K7+L7)</f>
        <v>6</v>
      </c>
    </row>
    <row r="8" spans="1:19" ht="13" x14ac:dyDescent="0.3">
      <c r="A8" s="3" t="s">
        <v>19</v>
      </c>
      <c r="B8" s="19"/>
      <c r="C8" s="19"/>
      <c r="D8" s="19" t="s">
        <v>364</v>
      </c>
      <c r="E8" s="20" t="s">
        <v>364</v>
      </c>
      <c r="F8" s="19"/>
      <c r="G8" s="19" t="s">
        <v>189</v>
      </c>
      <c r="H8" s="19"/>
      <c r="I8" s="19" t="s">
        <v>296</v>
      </c>
      <c r="J8" s="20" t="s">
        <v>368</v>
      </c>
      <c r="K8" s="20" t="s">
        <v>357</v>
      </c>
      <c r="L8" s="20" t="s">
        <v>226</v>
      </c>
      <c r="M8" s="20" t="s">
        <v>369</v>
      </c>
    </row>
    <row r="9" spans="1:19" s="1" customFormat="1" ht="13" x14ac:dyDescent="0.3">
      <c r="A9" s="2" t="s">
        <v>135</v>
      </c>
      <c r="B9" s="16"/>
      <c r="C9" s="16"/>
      <c r="D9" s="16">
        <v>4</v>
      </c>
      <c r="E9" s="17">
        <f>SUM(B9:D9)</f>
        <v>4</v>
      </c>
      <c r="F9" s="16"/>
      <c r="G9" s="16">
        <v>1</v>
      </c>
      <c r="H9" s="16"/>
      <c r="I9" s="16">
        <v>3</v>
      </c>
      <c r="J9" s="17">
        <f>SUM(F9:I9)</f>
        <v>4</v>
      </c>
      <c r="K9" s="17">
        <v>2</v>
      </c>
      <c r="L9" s="17">
        <v>1</v>
      </c>
      <c r="M9" s="17">
        <f>SUM(E9+J9+K9+L9)</f>
        <v>11</v>
      </c>
    </row>
    <row r="10" spans="1:19" s="1" customFormat="1" ht="13" x14ac:dyDescent="0.3">
      <c r="A10" s="2" t="s">
        <v>370</v>
      </c>
      <c r="B10" s="16" t="s">
        <v>14</v>
      </c>
      <c r="C10" s="16" t="s">
        <v>14</v>
      </c>
      <c r="D10" s="16">
        <v>6</v>
      </c>
      <c r="E10" s="17">
        <f>SUM(B10:D10)</f>
        <v>6</v>
      </c>
      <c r="F10" s="16" t="s">
        <v>14</v>
      </c>
      <c r="G10" s="16">
        <v>10</v>
      </c>
      <c r="H10" s="16" t="s">
        <v>14</v>
      </c>
      <c r="I10" s="16">
        <v>8</v>
      </c>
      <c r="J10" s="17">
        <f>SUM(F10:I10)</f>
        <v>18</v>
      </c>
      <c r="K10" s="17">
        <v>4</v>
      </c>
      <c r="L10" s="17">
        <v>2</v>
      </c>
      <c r="M10" s="17">
        <f>SUM(E10+J10+K10+L10)</f>
        <v>30</v>
      </c>
    </row>
    <row r="11" spans="1:19" ht="13" x14ac:dyDescent="0.3">
      <c r="A11" s="3"/>
      <c r="B11" s="19"/>
      <c r="C11" s="19"/>
      <c r="D11" s="19"/>
      <c r="E11" s="20"/>
      <c r="F11" s="19"/>
      <c r="G11" s="19" t="s">
        <v>14</v>
      </c>
      <c r="H11" s="19"/>
      <c r="I11" s="19" t="s">
        <v>14</v>
      </c>
      <c r="J11" s="20"/>
      <c r="K11" s="20" t="s">
        <v>14</v>
      </c>
      <c r="L11" s="20" t="s">
        <v>14</v>
      </c>
      <c r="M11" s="20"/>
    </row>
    <row r="12" spans="1:19" ht="13" x14ac:dyDescent="0.3">
      <c r="A12" s="3" t="s">
        <v>20</v>
      </c>
      <c r="B12" s="19" t="s">
        <v>167</v>
      </c>
      <c r="C12" s="19"/>
      <c r="D12" s="19" t="s">
        <v>352</v>
      </c>
      <c r="E12" s="20" t="s">
        <v>227</v>
      </c>
      <c r="F12" s="19" t="s">
        <v>155</v>
      </c>
      <c r="G12" s="19" t="s">
        <v>241</v>
      </c>
      <c r="H12" s="19"/>
      <c r="I12" s="19"/>
      <c r="J12" s="20" t="s">
        <v>371</v>
      </c>
      <c r="K12" s="20" t="s">
        <v>231</v>
      </c>
      <c r="L12" s="20" t="s">
        <v>290</v>
      </c>
      <c r="M12" s="20" t="s">
        <v>372</v>
      </c>
    </row>
    <row r="13" spans="1:19" s="1" customFormat="1" ht="13" x14ac:dyDescent="0.3">
      <c r="A13" s="2" t="s">
        <v>135</v>
      </c>
      <c r="B13" s="16">
        <v>1</v>
      </c>
      <c r="C13" s="16"/>
      <c r="D13" s="16">
        <v>4</v>
      </c>
      <c r="E13" s="17">
        <f>SUM(B13:D13)</f>
        <v>5</v>
      </c>
      <c r="F13" s="16">
        <v>1</v>
      </c>
      <c r="G13" s="16">
        <v>0</v>
      </c>
      <c r="H13" s="16"/>
      <c r="I13" s="16"/>
      <c r="J13" s="17">
        <f>SUM(F13:I13)</f>
        <v>1</v>
      </c>
      <c r="K13" s="17">
        <v>3</v>
      </c>
      <c r="L13" s="17">
        <v>4</v>
      </c>
      <c r="M13" s="17">
        <f>SUM(E13+J13+K13+L13)</f>
        <v>13</v>
      </c>
    </row>
    <row r="14" spans="1:19" s="1" customFormat="1" ht="13" x14ac:dyDescent="0.3">
      <c r="A14" s="2" t="s">
        <v>370</v>
      </c>
      <c r="B14" s="16">
        <v>4</v>
      </c>
      <c r="C14" s="16" t="s">
        <v>14</v>
      </c>
      <c r="D14" s="16">
        <v>0</v>
      </c>
      <c r="E14" s="17">
        <f>SUM(B14:D14)</f>
        <v>4</v>
      </c>
      <c r="F14" s="16">
        <v>1</v>
      </c>
      <c r="G14" s="16">
        <v>1</v>
      </c>
      <c r="H14" s="16" t="s">
        <v>14</v>
      </c>
      <c r="I14" s="16" t="s">
        <v>14</v>
      </c>
      <c r="J14" s="17">
        <f>SUM(F14:I14)</f>
        <v>2</v>
      </c>
      <c r="K14" s="17">
        <v>4</v>
      </c>
      <c r="L14" s="17">
        <v>5</v>
      </c>
      <c r="M14" s="17">
        <f>SUM(E14+J14+K14+L14)</f>
        <v>15</v>
      </c>
    </row>
    <row r="15" spans="1:19" s="1" customFormat="1" ht="13" x14ac:dyDescent="0.3">
      <c r="A15" s="2" t="s">
        <v>136</v>
      </c>
      <c r="B15" s="16">
        <v>17</v>
      </c>
      <c r="C15" s="16"/>
      <c r="D15" s="16">
        <v>19</v>
      </c>
      <c r="E15" s="17">
        <f>SUM(B15:D15)</f>
        <v>36</v>
      </c>
      <c r="F15" s="16">
        <v>28</v>
      </c>
      <c r="G15" s="16">
        <v>19</v>
      </c>
      <c r="H15" s="16"/>
      <c r="I15" s="16"/>
      <c r="J15" s="17">
        <f>SUM(F15:I15)</f>
        <v>47</v>
      </c>
      <c r="K15" s="17">
        <v>43</v>
      </c>
      <c r="L15" s="17">
        <v>29</v>
      </c>
      <c r="M15" s="17">
        <f>SUM(E15+J15+K15+L15)</f>
        <v>155</v>
      </c>
    </row>
    <row r="16" spans="1:19" ht="13" x14ac:dyDescent="0.3">
      <c r="A16" s="3"/>
      <c r="B16" s="19"/>
      <c r="C16" s="19"/>
      <c r="D16" s="19"/>
      <c r="E16" s="20"/>
      <c r="F16" s="19"/>
      <c r="G16" s="19" t="s">
        <v>14</v>
      </c>
      <c r="H16" s="19"/>
      <c r="I16" s="19"/>
      <c r="J16" s="20"/>
      <c r="K16" s="20" t="s">
        <v>14</v>
      </c>
      <c r="L16" s="20"/>
      <c r="M16" s="20"/>
    </row>
    <row r="17" spans="1:13" ht="13" x14ac:dyDescent="0.3">
      <c r="A17" s="3" t="s">
        <v>13</v>
      </c>
      <c r="B17" s="19"/>
      <c r="C17" s="19"/>
      <c r="D17" s="19">
        <v>0</v>
      </c>
      <c r="E17" s="20">
        <v>0</v>
      </c>
      <c r="F17" s="19">
        <v>0</v>
      </c>
      <c r="G17" s="19">
        <v>2</v>
      </c>
      <c r="H17" s="19"/>
      <c r="I17" s="19" t="s">
        <v>14</v>
      </c>
      <c r="J17" s="20">
        <f>SUM(F17:I17)</f>
        <v>2</v>
      </c>
      <c r="K17" s="20">
        <v>1</v>
      </c>
      <c r="L17" s="20">
        <v>2</v>
      </c>
      <c r="M17" s="20">
        <f>SUM(E17+J17+K17+L17)</f>
        <v>5</v>
      </c>
    </row>
    <row r="18" spans="1:13" ht="13" x14ac:dyDescent="0.3">
      <c r="A18" s="3" t="s">
        <v>16</v>
      </c>
      <c r="B18" s="19"/>
      <c r="C18" s="19"/>
      <c r="D18" s="19">
        <v>13</v>
      </c>
      <c r="E18" s="20">
        <v>13</v>
      </c>
      <c r="F18" s="19">
        <v>2</v>
      </c>
      <c r="G18" s="19">
        <v>5</v>
      </c>
      <c r="H18" s="19"/>
      <c r="I18" s="19" t="s">
        <v>14</v>
      </c>
      <c r="J18" s="20">
        <f>SUM(F18:I18)</f>
        <v>7</v>
      </c>
      <c r="K18" s="20">
        <v>3</v>
      </c>
      <c r="L18" s="20">
        <v>0</v>
      </c>
      <c r="M18" s="20">
        <f>SUM(E18+J18+K18+L18)</f>
        <v>23</v>
      </c>
    </row>
    <row r="19" spans="1:13" ht="13" x14ac:dyDescent="0.3">
      <c r="A19" s="3" t="s">
        <v>15</v>
      </c>
      <c r="B19" s="19"/>
      <c r="C19" s="19"/>
      <c r="D19" s="19">
        <v>19</v>
      </c>
      <c r="E19" s="20">
        <v>19</v>
      </c>
      <c r="F19" s="19">
        <v>9</v>
      </c>
      <c r="G19" s="19">
        <v>10</v>
      </c>
      <c r="H19" s="19"/>
      <c r="I19" s="19"/>
      <c r="J19" s="20">
        <f>SUM(F19:I19)</f>
        <v>19</v>
      </c>
      <c r="K19" s="20">
        <v>41</v>
      </c>
      <c r="L19" s="20">
        <v>6</v>
      </c>
      <c r="M19" s="20">
        <f>SUM(E19+J19+K19+L19)</f>
        <v>85</v>
      </c>
    </row>
    <row r="20" spans="1:13" ht="13" x14ac:dyDescent="0.3">
      <c r="A20" s="3" t="s">
        <v>19</v>
      </c>
      <c r="B20" s="19"/>
      <c r="C20" s="19"/>
      <c r="D20" s="19" t="s">
        <v>373</v>
      </c>
      <c r="E20" s="20" t="s">
        <v>373</v>
      </c>
      <c r="F20" s="19" t="s">
        <v>284</v>
      </c>
      <c r="G20" s="19" t="s">
        <v>224</v>
      </c>
      <c r="H20" s="19"/>
      <c r="I20" s="19"/>
      <c r="J20" s="20" t="s">
        <v>374</v>
      </c>
      <c r="K20" s="20" t="s">
        <v>375</v>
      </c>
      <c r="L20" s="20" t="s">
        <v>138</v>
      </c>
      <c r="M20" s="20" t="s">
        <v>376</v>
      </c>
    </row>
    <row r="21" spans="1:13" s="1" customFormat="1" ht="13" x14ac:dyDescent="0.3">
      <c r="A21" s="2" t="s">
        <v>135</v>
      </c>
      <c r="B21" s="16"/>
      <c r="C21" s="16"/>
      <c r="D21" s="16">
        <v>9</v>
      </c>
      <c r="E21" s="17">
        <f>SUM(B21:D21)</f>
        <v>9</v>
      </c>
      <c r="F21" s="16">
        <v>2</v>
      </c>
      <c r="G21" s="16">
        <v>3</v>
      </c>
      <c r="H21" s="16"/>
      <c r="I21" s="16"/>
      <c r="J21" s="17">
        <f>SUM(F21:I21)</f>
        <v>5</v>
      </c>
      <c r="K21" s="17">
        <v>3</v>
      </c>
      <c r="L21" s="17">
        <v>2</v>
      </c>
      <c r="M21" s="17">
        <f>SUM(E21+J21+K21+L21)</f>
        <v>19</v>
      </c>
    </row>
    <row r="22" spans="1:13" s="1" customFormat="1" ht="13" x14ac:dyDescent="0.3">
      <c r="A22" s="2" t="s">
        <v>370</v>
      </c>
      <c r="B22" s="16" t="s">
        <v>14</v>
      </c>
      <c r="C22" s="16" t="s">
        <v>14</v>
      </c>
      <c r="D22" s="16">
        <v>1</v>
      </c>
      <c r="E22" s="17">
        <f>SUM(B22:D22)</f>
        <v>1</v>
      </c>
      <c r="F22" s="16">
        <v>1</v>
      </c>
      <c r="G22" s="16">
        <v>1</v>
      </c>
      <c r="H22" s="16" t="s">
        <v>14</v>
      </c>
      <c r="I22" s="16" t="s">
        <v>14</v>
      </c>
      <c r="J22" s="17">
        <f>SUM(F22:I22)</f>
        <v>2</v>
      </c>
      <c r="K22" s="17">
        <v>0</v>
      </c>
      <c r="L22" s="17">
        <v>1</v>
      </c>
      <c r="M22" s="17">
        <f>SUM(E22+J22+K22+L22)</f>
        <v>4</v>
      </c>
    </row>
    <row r="23" spans="1:13" s="1" customFormat="1" ht="13" x14ac:dyDescent="0.3">
      <c r="A23" s="2" t="s">
        <v>136</v>
      </c>
      <c r="B23" s="16"/>
      <c r="C23" s="16"/>
      <c r="D23" s="16">
        <v>28</v>
      </c>
      <c r="E23" s="17">
        <f>SUM(B23:D23)</f>
        <v>28</v>
      </c>
      <c r="F23" s="16">
        <v>22</v>
      </c>
      <c r="G23" s="16">
        <v>38</v>
      </c>
      <c r="H23" s="16"/>
      <c r="I23" s="16"/>
      <c r="J23" s="17">
        <f>SUM(F23:I23)</f>
        <v>60</v>
      </c>
      <c r="K23" s="17">
        <v>30</v>
      </c>
      <c r="L23" s="17">
        <v>25</v>
      </c>
      <c r="M23" s="17">
        <f>SUM(E23+J23+K23+L23)</f>
        <v>143</v>
      </c>
    </row>
    <row r="24" spans="1:13" ht="13" x14ac:dyDescent="0.3">
      <c r="A24" s="3"/>
      <c r="B24" s="19"/>
      <c r="C24" s="19"/>
      <c r="D24" s="19"/>
      <c r="E24" s="20"/>
      <c r="F24" s="19"/>
      <c r="G24" s="19" t="s">
        <v>14</v>
      </c>
      <c r="H24" s="19"/>
      <c r="I24" s="19"/>
      <c r="J24" s="20"/>
      <c r="K24" s="20" t="s">
        <v>14</v>
      </c>
      <c r="L24" s="20"/>
      <c r="M24" s="20"/>
    </row>
    <row r="25" spans="1:13" ht="13" x14ac:dyDescent="0.3">
      <c r="A25" s="3" t="s">
        <v>21</v>
      </c>
      <c r="B25" s="19"/>
      <c r="C25" s="19"/>
      <c r="D25" s="19"/>
      <c r="E25" s="20"/>
      <c r="F25" s="19"/>
      <c r="G25" s="19" t="s">
        <v>157</v>
      </c>
      <c r="H25" s="19" t="s">
        <v>377</v>
      </c>
      <c r="I25" s="19" t="s">
        <v>180</v>
      </c>
      <c r="J25" s="20" t="s">
        <v>378</v>
      </c>
      <c r="K25" s="20" t="s">
        <v>379</v>
      </c>
      <c r="L25" s="20" t="s">
        <v>181</v>
      </c>
      <c r="M25" s="20" t="s">
        <v>380</v>
      </c>
    </row>
    <row r="26" spans="1:13" s="1" customFormat="1" ht="13" x14ac:dyDescent="0.3">
      <c r="A26" s="2" t="s">
        <v>135</v>
      </c>
      <c r="B26" s="16"/>
      <c r="C26" s="16"/>
      <c r="D26" s="16"/>
      <c r="E26" s="17"/>
      <c r="F26" s="16"/>
      <c r="G26" s="16">
        <v>0</v>
      </c>
      <c r="H26" s="16">
        <v>0</v>
      </c>
      <c r="I26" s="16">
        <v>0</v>
      </c>
      <c r="J26" s="17">
        <f>SUM(F26:I26)</f>
        <v>0</v>
      </c>
      <c r="K26" s="17">
        <v>0</v>
      </c>
      <c r="L26" s="17">
        <v>0</v>
      </c>
      <c r="M26" s="17">
        <f>SUM(E26+J26+K26+L26)</f>
        <v>0</v>
      </c>
    </row>
    <row r="27" spans="1:13" s="1" customFormat="1" ht="13" x14ac:dyDescent="0.3">
      <c r="A27" s="2" t="s">
        <v>136</v>
      </c>
      <c r="B27" s="16"/>
      <c r="C27" s="16"/>
      <c r="D27" s="16"/>
      <c r="E27" s="17"/>
      <c r="F27" s="16"/>
      <c r="G27" s="16">
        <v>9</v>
      </c>
      <c r="H27" s="16">
        <v>24</v>
      </c>
      <c r="I27" s="16">
        <v>7</v>
      </c>
      <c r="J27" s="17">
        <f>SUM(F27:I27)</f>
        <v>40</v>
      </c>
      <c r="K27" s="17">
        <v>19</v>
      </c>
      <c r="L27" s="17">
        <v>4</v>
      </c>
      <c r="M27" s="17">
        <f>SUM(E27+J27+K27+L27)</f>
        <v>63</v>
      </c>
    </row>
    <row r="28" spans="1:13" s="1" customFormat="1" ht="13" x14ac:dyDescent="0.3">
      <c r="A28" s="2"/>
      <c r="B28" s="16"/>
      <c r="C28" s="16"/>
      <c r="D28" s="16"/>
      <c r="E28" s="17"/>
      <c r="F28" s="16"/>
      <c r="G28" s="16"/>
      <c r="H28" s="16"/>
      <c r="I28" s="16"/>
      <c r="J28" s="17"/>
      <c r="K28" s="17"/>
      <c r="L28" s="17"/>
      <c r="M28" s="17"/>
    </row>
    <row r="29" spans="1:13" ht="13" x14ac:dyDescent="0.3">
      <c r="A29" s="3" t="s">
        <v>25</v>
      </c>
      <c r="B29" s="19"/>
      <c r="C29" s="19"/>
      <c r="D29" s="19"/>
      <c r="E29" s="20"/>
      <c r="F29" s="19" t="s">
        <v>14</v>
      </c>
      <c r="G29" s="19">
        <v>0</v>
      </c>
      <c r="H29" s="19" t="s">
        <v>152</v>
      </c>
      <c r="I29" s="19" t="s">
        <v>184</v>
      </c>
      <c r="J29" s="20" t="s">
        <v>154</v>
      </c>
      <c r="K29" s="20" t="s">
        <v>160</v>
      </c>
      <c r="L29" s="20"/>
      <c r="M29" s="20" t="s">
        <v>173</v>
      </c>
    </row>
    <row r="30" spans="1:13" s="1" customFormat="1" ht="13" x14ac:dyDescent="0.3">
      <c r="A30" s="2" t="s">
        <v>135</v>
      </c>
      <c r="B30" s="16"/>
      <c r="C30" s="16"/>
      <c r="D30" s="16"/>
      <c r="E30" s="17"/>
      <c r="F30" s="16"/>
      <c r="G30" s="16"/>
      <c r="H30" s="16"/>
      <c r="I30" s="16"/>
      <c r="J30" s="17"/>
      <c r="K30" s="17">
        <v>1</v>
      </c>
      <c r="L30" s="17"/>
      <c r="M30" s="17">
        <f>SUM(E30+J30+K30+L30)</f>
        <v>1</v>
      </c>
    </row>
    <row r="31" spans="1:13" s="1" customFormat="1" ht="13" x14ac:dyDescent="0.3">
      <c r="A31" s="2" t="s">
        <v>136</v>
      </c>
      <c r="B31" s="16"/>
      <c r="C31" s="16"/>
      <c r="D31" s="16"/>
      <c r="E31" s="17"/>
      <c r="F31" s="16"/>
      <c r="G31" s="16">
        <v>1</v>
      </c>
      <c r="H31" s="16">
        <v>6</v>
      </c>
      <c r="I31" s="16">
        <v>0</v>
      </c>
      <c r="J31" s="17">
        <f>SUM(F31:I31)</f>
        <v>7</v>
      </c>
      <c r="K31" s="17">
        <v>8</v>
      </c>
      <c r="L31" s="17"/>
      <c r="M31" s="17">
        <f>SUM(E31+J31+K31+L31)</f>
        <v>15</v>
      </c>
    </row>
    <row r="32" spans="1:13" s="1" customFormat="1" ht="13" x14ac:dyDescent="0.3">
      <c r="A32" s="2"/>
      <c r="B32" s="16"/>
      <c r="C32" s="16"/>
      <c r="D32" s="16"/>
      <c r="E32" s="17"/>
      <c r="F32" s="16"/>
      <c r="G32" s="16"/>
      <c r="H32" s="16"/>
      <c r="I32" s="16"/>
      <c r="J32" s="17"/>
      <c r="K32" s="17" t="s">
        <v>14</v>
      </c>
      <c r="L32" s="17"/>
      <c r="M32" s="17"/>
    </row>
    <row r="33" spans="1:13" ht="13" x14ac:dyDescent="0.3">
      <c r="A33" s="3" t="s">
        <v>245</v>
      </c>
      <c r="B33" s="19"/>
      <c r="C33" s="19"/>
      <c r="D33" s="19"/>
      <c r="E33" s="20"/>
      <c r="F33" s="19" t="s">
        <v>152</v>
      </c>
      <c r="G33" s="19" t="s">
        <v>190</v>
      </c>
      <c r="H33" s="19" t="s">
        <v>146</v>
      </c>
      <c r="I33" s="19" t="s">
        <v>152</v>
      </c>
      <c r="J33" s="20" t="s">
        <v>157</v>
      </c>
      <c r="K33" s="20" t="s">
        <v>220</v>
      </c>
      <c r="L33" s="20" t="s">
        <v>190</v>
      </c>
      <c r="M33" s="20" t="s">
        <v>231</v>
      </c>
    </row>
    <row r="34" spans="1:13" s="1" customFormat="1" ht="13" x14ac:dyDescent="0.3">
      <c r="A34" s="2" t="s">
        <v>136</v>
      </c>
      <c r="B34" s="16"/>
      <c r="C34" s="16"/>
      <c r="D34" s="16"/>
      <c r="E34" s="17"/>
      <c r="F34" s="16">
        <v>0</v>
      </c>
      <c r="G34" s="16">
        <v>0</v>
      </c>
      <c r="H34" s="16">
        <v>0</v>
      </c>
      <c r="I34" s="16">
        <v>1</v>
      </c>
      <c r="J34" s="17">
        <f>SUM(F34:I34)</f>
        <v>1</v>
      </c>
      <c r="K34" s="17">
        <v>7</v>
      </c>
      <c r="L34" s="17">
        <v>6</v>
      </c>
      <c r="M34" s="17">
        <f>SUM(E34+J34+K34+L34)</f>
        <v>14</v>
      </c>
    </row>
    <row r="35" spans="1:13" ht="13" x14ac:dyDescent="0.3">
      <c r="A35" s="3"/>
      <c r="B35" s="19" t="s">
        <v>14</v>
      </c>
      <c r="C35" s="19"/>
      <c r="D35" s="19"/>
      <c r="E35" s="20"/>
      <c r="F35" s="19"/>
      <c r="G35" s="19"/>
      <c r="H35" s="19"/>
      <c r="I35" s="19"/>
      <c r="J35" s="20"/>
      <c r="K35" s="20"/>
      <c r="L35" s="20"/>
      <c r="M35" s="20"/>
    </row>
    <row r="36" spans="1:13" ht="13" x14ac:dyDescent="0.3">
      <c r="A36" s="3" t="s">
        <v>22</v>
      </c>
      <c r="B36" s="19">
        <v>74</v>
      </c>
      <c r="C36" s="19">
        <v>39</v>
      </c>
      <c r="D36" s="19">
        <v>209</v>
      </c>
      <c r="E36" s="20">
        <f t="shared" ref="E36:E41" si="0">SUM(B36:D36)</f>
        <v>322</v>
      </c>
      <c r="F36" s="19">
        <v>93</v>
      </c>
      <c r="G36" s="19">
        <v>170</v>
      </c>
      <c r="H36" s="19">
        <v>118</v>
      </c>
      <c r="I36" s="19">
        <v>45</v>
      </c>
      <c r="J36" s="20">
        <f t="shared" ref="J36:J41" si="1">SUM(F36:I36)</f>
        <v>426</v>
      </c>
      <c r="K36" s="20">
        <v>189</v>
      </c>
      <c r="L36" s="20">
        <v>292</v>
      </c>
      <c r="M36" s="20">
        <f t="shared" ref="M36:M41" si="2">SUM(E36+J36+K36+L36)</f>
        <v>1229</v>
      </c>
    </row>
    <row r="37" spans="1:13" ht="13" x14ac:dyDescent="0.3">
      <c r="A37" s="3" t="s">
        <v>23</v>
      </c>
      <c r="B37" s="19">
        <v>46</v>
      </c>
      <c r="C37" s="19">
        <v>24</v>
      </c>
      <c r="D37" s="19">
        <v>59</v>
      </c>
      <c r="E37" s="20">
        <f t="shared" si="0"/>
        <v>129</v>
      </c>
      <c r="F37" s="19">
        <v>54</v>
      </c>
      <c r="G37" s="19">
        <v>86</v>
      </c>
      <c r="H37" s="19">
        <v>43</v>
      </c>
      <c r="I37" s="19">
        <v>25</v>
      </c>
      <c r="J37" s="20">
        <f t="shared" si="1"/>
        <v>208</v>
      </c>
      <c r="K37" s="20">
        <v>85</v>
      </c>
      <c r="L37" s="20">
        <v>88</v>
      </c>
      <c r="M37" s="20">
        <f t="shared" si="2"/>
        <v>510</v>
      </c>
    </row>
    <row r="38" spans="1:13" ht="13" x14ac:dyDescent="0.3">
      <c r="A38" s="3" t="s">
        <v>19</v>
      </c>
      <c r="B38" s="19">
        <f>SUM(B36:B37)</f>
        <v>120</v>
      </c>
      <c r="C38" s="19">
        <f>SUM(C36:C37)</f>
        <v>63</v>
      </c>
      <c r="D38" s="19">
        <f>SUM(D36:D37)</f>
        <v>268</v>
      </c>
      <c r="E38" s="20">
        <f t="shared" si="0"/>
        <v>451</v>
      </c>
      <c r="F38" s="19">
        <f>SUM(F36:F37)</f>
        <v>147</v>
      </c>
      <c r="G38" s="19">
        <f>SUM(G36:G37)</f>
        <v>256</v>
      </c>
      <c r="H38" s="19">
        <f>SUM(H36:H37)</f>
        <v>161</v>
      </c>
      <c r="I38" s="19">
        <f>SUM(I36:I37)</f>
        <v>70</v>
      </c>
      <c r="J38" s="20">
        <f t="shared" si="1"/>
        <v>634</v>
      </c>
      <c r="K38" s="20">
        <f>SUM(K36:K37)</f>
        <v>274</v>
      </c>
      <c r="L38" s="20">
        <f>SUM(L36:L37)</f>
        <v>380</v>
      </c>
      <c r="M38" s="20">
        <f t="shared" si="2"/>
        <v>1739</v>
      </c>
    </row>
    <row r="39" spans="1:13" s="1" customFormat="1" ht="13" x14ac:dyDescent="0.3">
      <c r="A39" s="2" t="s">
        <v>135</v>
      </c>
      <c r="B39" s="16">
        <v>5</v>
      </c>
      <c r="C39" s="16">
        <v>2</v>
      </c>
      <c r="D39" s="16">
        <v>21</v>
      </c>
      <c r="E39" s="17">
        <f t="shared" si="0"/>
        <v>28</v>
      </c>
      <c r="F39" s="16">
        <v>5</v>
      </c>
      <c r="G39" s="16">
        <v>15</v>
      </c>
      <c r="H39" s="16">
        <v>7</v>
      </c>
      <c r="I39" s="16">
        <v>0</v>
      </c>
      <c r="J39" s="17">
        <f t="shared" si="1"/>
        <v>27</v>
      </c>
      <c r="K39" s="17">
        <v>6</v>
      </c>
      <c r="L39" s="17">
        <v>13</v>
      </c>
      <c r="M39" s="17">
        <f t="shared" si="2"/>
        <v>74</v>
      </c>
    </row>
    <row r="40" spans="1:13" s="1" customFormat="1" ht="13" x14ac:dyDescent="0.3">
      <c r="A40" s="2" t="s">
        <v>370</v>
      </c>
      <c r="B40" s="16">
        <v>3</v>
      </c>
      <c r="C40" s="16">
        <v>5</v>
      </c>
      <c r="D40" s="16">
        <v>14</v>
      </c>
      <c r="E40" s="17">
        <f t="shared" si="0"/>
        <v>22</v>
      </c>
      <c r="F40" s="16">
        <v>13</v>
      </c>
      <c r="G40" s="16">
        <v>11</v>
      </c>
      <c r="H40" s="16">
        <v>5</v>
      </c>
      <c r="I40" s="16">
        <v>4</v>
      </c>
      <c r="J40" s="17">
        <f t="shared" si="1"/>
        <v>33</v>
      </c>
      <c r="K40" s="17">
        <v>9</v>
      </c>
      <c r="L40" s="17">
        <v>22</v>
      </c>
      <c r="M40" s="17">
        <f t="shared" si="2"/>
        <v>86</v>
      </c>
    </row>
    <row r="41" spans="1:13" s="1" customFormat="1" ht="13" x14ac:dyDescent="0.3">
      <c r="A41" s="2" t="s">
        <v>136</v>
      </c>
      <c r="B41" s="16">
        <v>86</v>
      </c>
      <c r="C41" s="16">
        <v>65</v>
      </c>
      <c r="D41" s="16">
        <v>128</v>
      </c>
      <c r="E41" s="17">
        <f t="shared" si="0"/>
        <v>279</v>
      </c>
      <c r="F41" s="16">
        <v>86</v>
      </c>
      <c r="G41" s="16">
        <v>182</v>
      </c>
      <c r="H41" s="16">
        <v>228</v>
      </c>
      <c r="I41" s="16">
        <v>114</v>
      </c>
      <c r="J41" s="17">
        <f t="shared" si="1"/>
        <v>610</v>
      </c>
      <c r="K41" s="17">
        <v>297</v>
      </c>
      <c r="L41" s="17">
        <v>207</v>
      </c>
      <c r="M41" s="17">
        <f t="shared" si="2"/>
        <v>1393</v>
      </c>
    </row>
    <row r="42" spans="1:13" x14ac:dyDescent="0.25">
      <c r="A42" s="22" t="s">
        <v>381</v>
      </c>
      <c r="B42" s="23"/>
      <c r="C42" s="23"/>
      <c r="D42" s="23"/>
      <c r="E42" s="23"/>
      <c r="F42" s="23"/>
      <c r="G42" s="23"/>
      <c r="H42" s="23"/>
      <c r="I42" s="23"/>
    </row>
    <row r="43" spans="1:13" s="3" customFormat="1" ht="13" x14ac:dyDescent="0.3">
      <c r="A43" s="93" t="s">
        <v>382</v>
      </c>
      <c r="B43" s="93"/>
      <c r="C43" s="93"/>
      <c r="D43" s="93"/>
      <c r="E43" s="93"/>
      <c r="F43" s="93"/>
      <c r="G43" s="93"/>
      <c r="H43" s="22"/>
      <c r="I43" s="22"/>
    </row>
    <row r="44" spans="1:13" s="3" customFormat="1" ht="13" x14ac:dyDescent="0.3">
      <c r="A44" s="22" t="s">
        <v>383</v>
      </c>
      <c r="B44" s="22"/>
      <c r="C44" s="22"/>
      <c r="D44" s="22"/>
      <c r="E44" s="22"/>
      <c r="F44" s="22"/>
      <c r="G44" s="22"/>
      <c r="H44" s="22"/>
      <c r="I44" s="22"/>
    </row>
    <row r="45" spans="1:13" s="3" customFormat="1" ht="13" x14ac:dyDescent="0.3">
      <c r="A45" s="93" t="s">
        <v>384</v>
      </c>
      <c r="B45" s="93"/>
      <c r="C45" s="93"/>
      <c r="D45" s="93"/>
      <c r="E45" s="93"/>
      <c r="F45" s="93"/>
      <c r="G45" s="93"/>
      <c r="H45" s="22"/>
      <c r="I45" s="22"/>
    </row>
  </sheetData>
  <mergeCells count="2">
    <mergeCell ref="A43:G43"/>
    <mergeCell ref="A45:G4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21" sqref="E21"/>
    </sheetView>
  </sheetViews>
  <sheetFormatPr defaultColWidth="9.1796875" defaultRowHeight="12.5" x14ac:dyDescent="0.25"/>
  <cols>
    <col min="1" max="1" width="15" customWidth="1"/>
    <col min="2" max="2" width="8.453125" customWidth="1"/>
    <col min="3" max="3" width="8.7265625" customWidth="1"/>
    <col min="4" max="4" width="11.7265625" customWidth="1"/>
    <col min="6" max="6" width="8.453125" customWidth="1"/>
    <col min="7" max="7" width="7.26953125" customWidth="1"/>
    <col min="12" max="12" width="11.453125" customWidth="1"/>
    <col min="257" max="257" width="15" customWidth="1"/>
    <col min="258" max="258" width="8.453125" customWidth="1"/>
    <col min="259" max="259" width="8.7265625" customWidth="1"/>
    <col min="260" max="260" width="11.7265625" customWidth="1"/>
    <col min="262" max="262" width="8.453125" customWidth="1"/>
    <col min="263" max="263" width="7.26953125" customWidth="1"/>
    <col min="268" max="268" width="11.453125" customWidth="1"/>
    <col min="513" max="513" width="15" customWidth="1"/>
    <col min="514" max="514" width="8.453125" customWidth="1"/>
    <col min="515" max="515" width="8.7265625" customWidth="1"/>
    <col min="516" max="516" width="11.7265625" customWidth="1"/>
    <col min="518" max="518" width="8.453125" customWidth="1"/>
    <col min="519" max="519" width="7.26953125" customWidth="1"/>
    <col min="524" max="524" width="11.453125" customWidth="1"/>
    <col min="769" max="769" width="15" customWidth="1"/>
    <col min="770" max="770" width="8.453125" customWidth="1"/>
    <col min="771" max="771" width="8.7265625" customWidth="1"/>
    <col min="772" max="772" width="11.7265625" customWidth="1"/>
    <col min="774" max="774" width="8.453125" customWidth="1"/>
    <col min="775" max="775" width="7.26953125" customWidth="1"/>
    <col min="780" max="780" width="11.453125" customWidth="1"/>
    <col min="1025" max="1025" width="15" customWidth="1"/>
    <col min="1026" max="1026" width="8.453125" customWidth="1"/>
    <col min="1027" max="1027" width="8.7265625" customWidth="1"/>
    <col min="1028" max="1028" width="11.7265625" customWidth="1"/>
    <col min="1030" max="1030" width="8.453125" customWidth="1"/>
    <col min="1031" max="1031" width="7.26953125" customWidth="1"/>
    <col min="1036" max="1036" width="11.453125" customWidth="1"/>
    <col min="1281" max="1281" width="15" customWidth="1"/>
    <col min="1282" max="1282" width="8.453125" customWidth="1"/>
    <col min="1283" max="1283" width="8.7265625" customWidth="1"/>
    <col min="1284" max="1284" width="11.7265625" customWidth="1"/>
    <col min="1286" max="1286" width="8.453125" customWidth="1"/>
    <col min="1287" max="1287" width="7.26953125" customWidth="1"/>
    <col min="1292" max="1292" width="11.453125" customWidth="1"/>
    <col min="1537" max="1537" width="15" customWidth="1"/>
    <col min="1538" max="1538" width="8.453125" customWidth="1"/>
    <col min="1539" max="1539" width="8.7265625" customWidth="1"/>
    <col min="1540" max="1540" width="11.7265625" customWidth="1"/>
    <col min="1542" max="1542" width="8.453125" customWidth="1"/>
    <col min="1543" max="1543" width="7.26953125" customWidth="1"/>
    <col min="1548" max="1548" width="11.453125" customWidth="1"/>
    <col min="1793" max="1793" width="15" customWidth="1"/>
    <col min="1794" max="1794" width="8.453125" customWidth="1"/>
    <col min="1795" max="1795" width="8.7265625" customWidth="1"/>
    <col min="1796" max="1796" width="11.7265625" customWidth="1"/>
    <col min="1798" max="1798" width="8.453125" customWidth="1"/>
    <col min="1799" max="1799" width="7.26953125" customWidth="1"/>
    <col min="1804" max="1804" width="11.453125" customWidth="1"/>
    <col min="2049" max="2049" width="15" customWidth="1"/>
    <col min="2050" max="2050" width="8.453125" customWidth="1"/>
    <col min="2051" max="2051" width="8.7265625" customWidth="1"/>
    <col min="2052" max="2052" width="11.7265625" customWidth="1"/>
    <col min="2054" max="2054" width="8.453125" customWidth="1"/>
    <col min="2055" max="2055" width="7.26953125" customWidth="1"/>
    <col min="2060" max="2060" width="11.453125" customWidth="1"/>
    <col min="2305" max="2305" width="15" customWidth="1"/>
    <col min="2306" max="2306" width="8.453125" customWidth="1"/>
    <col min="2307" max="2307" width="8.7265625" customWidth="1"/>
    <col min="2308" max="2308" width="11.7265625" customWidth="1"/>
    <col min="2310" max="2310" width="8.453125" customWidth="1"/>
    <col min="2311" max="2311" width="7.26953125" customWidth="1"/>
    <col min="2316" max="2316" width="11.453125" customWidth="1"/>
    <col min="2561" max="2561" width="15" customWidth="1"/>
    <col min="2562" max="2562" width="8.453125" customWidth="1"/>
    <col min="2563" max="2563" width="8.7265625" customWidth="1"/>
    <col min="2564" max="2564" width="11.7265625" customWidth="1"/>
    <col min="2566" max="2566" width="8.453125" customWidth="1"/>
    <col min="2567" max="2567" width="7.26953125" customWidth="1"/>
    <col min="2572" max="2572" width="11.453125" customWidth="1"/>
    <col min="2817" max="2817" width="15" customWidth="1"/>
    <col min="2818" max="2818" width="8.453125" customWidth="1"/>
    <col min="2819" max="2819" width="8.7265625" customWidth="1"/>
    <col min="2820" max="2820" width="11.7265625" customWidth="1"/>
    <col min="2822" max="2822" width="8.453125" customWidth="1"/>
    <col min="2823" max="2823" width="7.26953125" customWidth="1"/>
    <col min="2828" max="2828" width="11.453125" customWidth="1"/>
    <col min="3073" max="3073" width="15" customWidth="1"/>
    <col min="3074" max="3074" width="8.453125" customWidth="1"/>
    <col min="3075" max="3075" width="8.7265625" customWidth="1"/>
    <col min="3076" max="3076" width="11.7265625" customWidth="1"/>
    <col min="3078" max="3078" width="8.453125" customWidth="1"/>
    <col min="3079" max="3079" width="7.26953125" customWidth="1"/>
    <col min="3084" max="3084" width="11.453125" customWidth="1"/>
    <col min="3329" max="3329" width="15" customWidth="1"/>
    <col min="3330" max="3330" width="8.453125" customWidth="1"/>
    <col min="3331" max="3331" width="8.7265625" customWidth="1"/>
    <col min="3332" max="3332" width="11.7265625" customWidth="1"/>
    <col min="3334" max="3334" width="8.453125" customWidth="1"/>
    <col min="3335" max="3335" width="7.26953125" customWidth="1"/>
    <col min="3340" max="3340" width="11.453125" customWidth="1"/>
    <col min="3585" max="3585" width="15" customWidth="1"/>
    <col min="3586" max="3586" width="8.453125" customWidth="1"/>
    <col min="3587" max="3587" width="8.7265625" customWidth="1"/>
    <col min="3588" max="3588" width="11.7265625" customWidth="1"/>
    <col min="3590" max="3590" width="8.453125" customWidth="1"/>
    <col min="3591" max="3591" width="7.26953125" customWidth="1"/>
    <col min="3596" max="3596" width="11.453125" customWidth="1"/>
    <col min="3841" max="3841" width="15" customWidth="1"/>
    <col min="3842" max="3842" width="8.453125" customWidth="1"/>
    <col min="3843" max="3843" width="8.7265625" customWidth="1"/>
    <col min="3844" max="3844" width="11.7265625" customWidth="1"/>
    <col min="3846" max="3846" width="8.453125" customWidth="1"/>
    <col min="3847" max="3847" width="7.26953125" customWidth="1"/>
    <col min="3852" max="3852" width="11.453125" customWidth="1"/>
    <col min="4097" max="4097" width="15" customWidth="1"/>
    <col min="4098" max="4098" width="8.453125" customWidth="1"/>
    <col min="4099" max="4099" width="8.7265625" customWidth="1"/>
    <col min="4100" max="4100" width="11.7265625" customWidth="1"/>
    <col min="4102" max="4102" width="8.453125" customWidth="1"/>
    <col min="4103" max="4103" width="7.26953125" customWidth="1"/>
    <col min="4108" max="4108" width="11.453125" customWidth="1"/>
    <col min="4353" max="4353" width="15" customWidth="1"/>
    <col min="4354" max="4354" width="8.453125" customWidth="1"/>
    <col min="4355" max="4355" width="8.7265625" customWidth="1"/>
    <col min="4356" max="4356" width="11.7265625" customWidth="1"/>
    <col min="4358" max="4358" width="8.453125" customWidth="1"/>
    <col min="4359" max="4359" width="7.26953125" customWidth="1"/>
    <col min="4364" max="4364" width="11.453125" customWidth="1"/>
    <col min="4609" max="4609" width="15" customWidth="1"/>
    <col min="4610" max="4610" width="8.453125" customWidth="1"/>
    <col min="4611" max="4611" width="8.7265625" customWidth="1"/>
    <col min="4612" max="4612" width="11.7265625" customWidth="1"/>
    <col min="4614" max="4614" width="8.453125" customWidth="1"/>
    <col min="4615" max="4615" width="7.26953125" customWidth="1"/>
    <col min="4620" max="4620" width="11.453125" customWidth="1"/>
    <col min="4865" max="4865" width="15" customWidth="1"/>
    <col min="4866" max="4866" width="8.453125" customWidth="1"/>
    <col min="4867" max="4867" width="8.7265625" customWidth="1"/>
    <col min="4868" max="4868" width="11.7265625" customWidth="1"/>
    <col min="4870" max="4870" width="8.453125" customWidth="1"/>
    <col min="4871" max="4871" width="7.26953125" customWidth="1"/>
    <col min="4876" max="4876" width="11.453125" customWidth="1"/>
    <col min="5121" max="5121" width="15" customWidth="1"/>
    <col min="5122" max="5122" width="8.453125" customWidth="1"/>
    <col min="5123" max="5123" width="8.7265625" customWidth="1"/>
    <col min="5124" max="5124" width="11.7265625" customWidth="1"/>
    <col min="5126" max="5126" width="8.453125" customWidth="1"/>
    <col min="5127" max="5127" width="7.26953125" customWidth="1"/>
    <col min="5132" max="5132" width="11.453125" customWidth="1"/>
    <col min="5377" max="5377" width="15" customWidth="1"/>
    <col min="5378" max="5378" width="8.453125" customWidth="1"/>
    <col min="5379" max="5379" width="8.7265625" customWidth="1"/>
    <col min="5380" max="5380" width="11.7265625" customWidth="1"/>
    <col min="5382" max="5382" width="8.453125" customWidth="1"/>
    <col min="5383" max="5383" width="7.26953125" customWidth="1"/>
    <col min="5388" max="5388" width="11.453125" customWidth="1"/>
    <col min="5633" max="5633" width="15" customWidth="1"/>
    <col min="5634" max="5634" width="8.453125" customWidth="1"/>
    <col min="5635" max="5635" width="8.7265625" customWidth="1"/>
    <col min="5636" max="5636" width="11.7265625" customWidth="1"/>
    <col min="5638" max="5638" width="8.453125" customWidth="1"/>
    <col min="5639" max="5639" width="7.26953125" customWidth="1"/>
    <col min="5644" max="5644" width="11.453125" customWidth="1"/>
    <col min="5889" max="5889" width="15" customWidth="1"/>
    <col min="5890" max="5890" width="8.453125" customWidth="1"/>
    <col min="5891" max="5891" width="8.7265625" customWidth="1"/>
    <col min="5892" max="5892" width="11.7265625" customWidth="1"/>
    <col min="5894" max="5894" width="8.453125" customWidth="1"/>
    <col min="5895" max="5895" width="7.26953125" customWidth="1"/>
    <col min="5900" max="5900" width="11.453125" customWidth="1"/>
    <col min="6145" max="6145" width="15" customWidth="1"/>
    <col min="6146" max="6146" width="8.453125" customWidth="1"/>
    <col min="6147" max="6147" width="8.7265625" customWidth="1"/>
    <col min="6148" max="6148" width="11.7265625" customWidth="1"/>
    <col min="6150" max="6150" width="8.453125" customWidth="1"/>
    <col min="6151" max="6151" width="7.26953125" customWidth="1"/>
    <col min="6156" max="6156" width="11.453125" customWidth="1"/>
    <col min="6401" max="6401" width="15" customWidth="1"/>
    <col min="6402" max="6402" width="8.453125" customWidth="1"/>
    <col min="6403" max="6403" width="8.7265625" customWidth="1"/>
    <col min="6404" max="6404" width="11.7265625" customWidth="1"/>
    <col min="6406" max="6406" width="8.453125" customWidth="1"/>
    <col min="6407" max="6407" width="7.26953125" customWidth="1"/>
    <col min="6412" max="6412" width="11.453125" customWidth="1"/>
    <col min="6657" max="6657" width="15" customWidth="1"/>
    <col min="6658" max="6658" width="8.453125" customWidth="1"/>
    <col min="6659" max="6659" width="8.7265625" customWidth="1"/>
    <col min="6660" max="6660" width="11.7265625" customWidth="1"/>
    <col min="6662" max="6662" width="8.453125" customWidth="1"/>
    <col min="6663" max="6663" width="7.26953125" customWidth="1"/>
    <col min="6668" max="6668" width="11.453125" customWidth="1"/>
    <col min="6913" max="6913" width="15" customWidth="1"/>
    <col min="6914" max="6914" width="8.453125" customWidth="1"/>
    <col min="6915" max="6915" width="8.7265625" customWidth="1"/>
    <col min="6916" max="6916" width="11.7265625" customWidth="1"/>
    <col min="6918" max="6918" width="8.453125" customWidth="1"/>
    <col min="6919" max="6919" width="7.26953125" customWidth="1"/>
    <col min="6924" max="6924" width="11.453125" customWidth="1"/>
    <col min="7169" max="7169" width="15" customWidth="1"/>
    <col min="7170" max="7170" width="8.453125" customWidth="1"/>
    <col min="7171" max="7171" width="8.7265625" customWidth="1"/>
    <col min="7172" max="7172" width="11.7265625" customWidth="1"/>
    <col min="7174" max="7174" width="8.453125" customWidth="1"/>
    <col min="7175" max="7175" width="7.26953125" customWidth="1"/>
    <col min="7180" max="7180" width="11.453125" customWidth="1"/>
    <col min="7425" max="7425" width="15" customWidth="1"/>
    <col min="7426" max="7426" width="8.453125" customWidth="1"/>
    <col min="7427" max="7427" width="8.7265625" customWidth="1"/>
    <col min="7428" max="7428" width="11.7265625" customWidth="1"/>
    <col min="7430" max="7430" width="8.453125" customWidth="1"/>
    <col min="7431" max="7431" width="7.26953125" customWidth="1"/>
    <col min="7436" max="7436" width="11.453125" customWidth="1"/>
    <col min="7681" max="7681" width="15" customWidth="1"/>
    <col min="7682" max="7682" width="8.453125" customWidth="1"/>
    <col min="7683" max="7683" width="8.7265625" customWidth="1"/>
    <col min="7684" max="7684" width="11.7265625" customWidth="1"/>
    <col min="7686" max="7686" width="8.453125" customWidth="1"/>
    <col min="7687" max="7687" width="7.26953125" customWidth="1"/>
    <col min="7692" max="7692" width="11.453125" customWidth="1"/>
    <col min="7937" max="7937" width="15" customWidth="1"/>
    <col min="7938" max="7938" width="8.453125" customWidth="1"/>
    <col min="7939" max="7939" width="8.7265625" customWidth="1"/>
    <col min="7940" max="7940" width="11.7265625" customWidth="1"/>
    <col min="7942" max="7942" width="8.453125" customWidth="1"/>
    <col min="7943" max="7943" width="7.26953125" customWidth="1"/>
    <col min="7948" max="7948" width="11.453125" customWidth="1"/>
    <col min="8193" max="8193" width="15" customWidth="1"/>
    <col min="8194" max="8194" width="8.453125" customWidth="1"/>
    <col min="8195" max="8195" width="8.7265625" customWidth="1"/>
    <col min="8196" max="8196" width="11.7265625" customWidth="1"/>
    <col min="8198" max="8198" width="8.453125" customWidth="1"/>
    <col min="8199" max="8199" width="7.26953125" customWidth="1"/>
    <col min="8204" max="8204" width="11.453125" customWidth="1"/>
    <col min="8449" max="8449" width="15" customWidth="1"/>
    <col min="8450" max="8450" width="8.453125" customWidth="1"/>
    <col min="8451" max="8451" width="8.7265625" customWidth="1"/>
    <col min="8452" max="8452" width="11.7265625" customWidth="1"/>
    <col min="8454" max="8454" width="8.453125" customWidth="1"/>
    <col min="8455" max="8455" width="7.26953125" customWidth="1"/>
    <col min="8460" max="8460" width="11.453125" customWidth="1"/>
    <col min="8705" max="8705" width="15" customWidth="1"/>
    <col min="8706" max="8706" width="8.453125" customWidth="1"/>
    <col min="8707" max="8707" width="8.7265625" customWidth="1"/>
    <col min="8708" max="8708" width="11.7265625" customWidth="1"/>
    <col min="8710" max="8710" width="8.453125" customWidth="1"/>
    <col min="8711" max="8711" width="7.26953125" customWidth="1"/>
    <col min="8716" max="8716" width="11.453125" customWidth="1"/>
    <col min="8961" max="8961" width="15" customWidth="1"/>
    <col min="8962" max="8962" width="8.453125" customWidth="1"/>
    <col min="8963" max="8963" width="8.7265625" customWidth="1"/>
    <col min="8964" max="8964" width="11.7265625" customWidth="1"/>
    <col min="8966" max="8966" width="8.453125" customWidth="1"/>
    <col min="8967" max="8967" width="7.26953125" customWidth="1"/>
    <col min="8972" max="8972" width="11.453125" customWidth="1"/>
    <col min="9217" max="9217" width="15" customWidth="1"/>
    <col min="9218" max="9218" width="8.453125" customWidth="1"/>
    <col min="9219" max="9219" width="8.7265625" customWidth="1"/>
    <col min="9220" max="9220" width="11.7265625" customWidth="1"/>
    <col min="9222" max="9222" width="8.453125" customWidth="1"/>
    <col min="9223" max="9223" width="7.26953125" customWidth="1"/>
    <col min="9228" max="9228" width="11.453125" customWidth="1"/>
    <col min="9473" max="9473" width="15" customWidth="1"/>
    <col min="9474" max="9474" width="8.453125" customWidth="1"/>
    <col min="9475" max="9475" width="8.7265625" customWidth="1"/>
    <col min="9476" max="9476" width="11.7265625" customWidth="1"/>
    <col min="9478" max="9478" width="8.453125" customWidth="1"/>
    <col min="9479" max="9479" width="7.26953125" customWidth="1"/>
    <col min="9484" max="9484" width="11.453125" customWidth="1"/>
    <col min="9729" max="9729" width="15" customWidth="1"/>
    <col min="9730" max="9730" width="8.453125" customWidth="1"/>
    <col min="9731" max="9731" width="8.7265625" customWidth="1"/>
    <col min="9732" max="9732" width="11.7265625" customWidth="1"/>
    <col min="9734" max="9734" width="8.453125" customWidth="1"/>
    <col min="9735" max="9735" width="7.26953125" customWidth="1"/>
    <col min="9740" max="9740" width="11.453125" customWidth="1"/>
    <col min="9985" max="9985" width="15" customWidth="1"/>
    <col min="9986" max="9986" width="8.453125" customWidth="1"/>
    <col min="9987" max="9987" width="8.7265625" customWidth="1"/>
    <col min="9988" max="9988" width="11.7265625" customWidth="1"/>
    <col min="9990" max="9990" width="8.453125" customWidth="1"/>
    <col min="9991" max="9991" width="7.26953125" customWidth="1"/>
    <col min="9996" max="9996" width="11.453125" customWidth="1"/>
    <col min="10241" max="10241" width="15" customWidth="1"/>
    <col min="10242" max="10242" width="8.453125" customWidth="1"/>
    <col min="10243" max="10243" width="8.7265625" customWidth="1"/>
    <col min="10244" max="10244" width="11.7265625" customWidth="1"/>
    <col min="10246" max="10246" width="8.453125" customWidth="1"/>
    <col min="10247" max="10247" width="7.26953125" customWidth="1"/>
    <col min="10252" max="10252" width="11.453125" customWidth="1"/>
    <col min="10497" max="10497" width="15" customWidth="1"/>
    <col min="10498" max="10498" width="8.453125" customWidth="1"/>
    <col min="10499" max="10499" width="8.7265625" customWidth="1"/>
    <col min="10500" max="10500" width="11.7265625" customWidth="1"/>
    <col min="10502" max="10502" width="8.453125" customWidth="1"/>
    <col min="10503" max="10503" width="7.26953125" customWidth="1"/>
    <col min="10508" max="10508" width="11.453125" customWidth="1"/>
    <col min="10753" max="10753" width="15" customWidth="1"/>
    <col min="10754" max="10754" width="8.453125" customWidth="1"/>
    <col min="10755" max="10755" width="8.7265625" customWidth="1"/>
    <col min="10756" max="10756" width="11.7265625" customWidth="1"/>
    <col min="10758" max="10758" width="8.453125" customWidth="1"/>
    <col min="10759" max="10759" width="7.26953125" customWidth="1"/>
    <col min="10764" max="10764" width="11.453125" customWidth="1"/>
    <col min="11009" max="11009" width="15" customWidth="1"/>
    <col min="11010" max="11010" width="8.453125" customWidth="1"/>
    <col min="11011" max="11011" width="8.7265625" customWidth="1"/>
    <col min="11012" max="11012" width="11.7265625" customWidth="1"/>
    <col min="11014" max="11014" width="8.453125" customWidth="1"/>
    <col min="11015" max="11015" width="7.26953125" customWidth="1"/>
    <col min="11020" max="11020" width="11.453125" customWidth="1"/>
    <col min="11265" max="11265" width="15" customWidth="1"/>
    <col min="11266" max="11266" width="8.453125" customWidth="1"/>
    <col min="11267" max="11267" width="8.7265625" customWidth="1"/>
    <col min="11268" max="11268" width="11.7265625" customWidth="1"/>
    <col min="11270" max="11270" width="8.453125" customWidth="1"/>
    <col min="11271" max="11271" width="7.26953125" customWidth="1"/>
    <col min="11276" max="11276" width="11.453125" customWidth="1"/>
    <col min="11521" max="11521" width="15" customWidth="1"/>
    <col min="11522" max="11522" width="8.453125" customWidth="1"/>
    <col min="11523" max="11523" width="8.7265625" customWidth="1"/>
    <col min="11524" max="11524" width="11.7265625" customWidth="1"/>
    <col min="11526" max="11526" width="8.453125" customWidth="1"/>
    <col min="11527" max="11527" width="7.26953125" customWidth="1"/>
    <col min="11532" max="11532" width="11.453125" customWidth="1"/>
    <col min="11777" max="11777" width="15" customWidth="1"/>
    <col min="11778" max="11778" width="8.453125" customWidth="1"/>
    <col min="11779" max="11779" width="8.7265625" customWidth="1"/>
    <col min="11780" max="11780" width="11.7265625" customWidth="1"/>
    <col min="11782" max="11782" width="8.453125" customWidth="1"/>
    <col min="11783" max="11783" width="7.26953125" customWidth="1"/>
    <col min="11788" max="11788" width="11.453125" customWidth="1"/>
    <col min="12033" max="12033" width="15" customWidth="1"/>
    <col min="12034" max="12034" width="8.453125" customWidth="1"/>
    <col min="12035" max="12035" width="8.7265625" customWidth="1"/>
    <col min="12036" max="12036" width="11.7265625" customWidth="1"/>
    <col min="12038" max="12038" width="8.453125" customWidth="1"/>
    <col min="12039" max="12039" width="7.26953125" customWidth="1"/>
    <col min="12044" max="12044" width="11.453125" customWidth="1"/>
    <col min="12289" max="12289" width="15" customWidth="1"/>
    <col min="12290" max="12290" width="8.453125" customWidth="1"/>
    <col min="12291" max="12291" width="8.7265625" customWidth="1"/>
    <col min="12292" max="12292" width="11.7265625" customWidth="1"/>
    <col min="12294" max="12294" width="8.453125" customWidth="1"/>
    <col min="12295" max="12295" width="7.26953125" customWidth="1"/>
    <col min="12300" max="12300" width="11.453125" customWidth="1"/>
    <col min="12545" max="12545" width="15" customWidth="1"/>
    <col min="12546" max="12546" width="8.453125" customWidth="1"/>
    <col min="12547" max="12547" width="8.7265625" customWidth="1"/>
    <col min="12548" max="12548" width="11.7265625" customWidth="1"/>
    <col min="12550" max="12550" width="8.453125" customWidth="1"/>
    <col min="12551" max="12551" width="7.26953125" customWidth="1"/>
    <col min="12556" max="12556" width="11.453125" customWidth="1"/>
    <col min="12801" max="12801" width="15" customWidth="1"/>
    <col min="12802" max="12802" width="8.453125" customWidth="1"/>
    <col min="12803" max="12803" width="8.7265625" customWidth="1"/>
    <col min="12804" max="12804" width="11.7265625" customWidth="1"/>
    <col min="12806" max="12806" width="8.453125" customWidth="1"/>
    <col min="12807" max="12807" width="7.26953125" customWidth="1"/>
    <col min="12812" max="12812" width="11.453125" customWidth="1"/>
    <col min="13057" max="13057" width="15" customWidth="1"/>
    <col min="13058" max="13058" width="8.453125" customWidth="1"/>
    <col min="13059" max="13059" width="8.7265625" customWidth="1"/>
    <col min="13060" max="13060" width="11.7265625" customWidth="1"/>
    <col min="13062" max="13062" width="8.453125" customWidth="1"/>
    <col min="13063" max="13063" width="7.26953125" customWidth="1"/>
    <col min="13068" max="13068" width="11.453125" customWidth="1"/>
    <col min="13313" max="13313" width="15" customWidth="1"/>
    <col min="13314" max="13314" width="8.453125" customWidth="1"/>
    <col min="13315" max="13315" width="8.7265625" customWidth="1"/>
    <col min="13316" max="13316" width="11.7265625" customWidth="1"/>
    <col min="13318" max="13318" width="8.453125" customWidth="1"/>
    <col min="13319" max="13319" width="7.26953125" customWidth="1"/>
    <col min="13324" max="13324" width="11.453125" customWidth="1"/>
    <col min="13569" max="13569" width="15" customWidth="1"/>
    <col min="13570" max="13570" width="8.453125" customWidth="1"/>
    <col min="13571" max="13571" width="8.7265625" customWidth="1"/>
    <col min="13572" max="13572" width="11.7265625" customWidth="1"/>
    <col min="13574" max="13574" width="8.453125" customWidth="1"/>
    <col min="13575" max="13575" width="7.26953125" customWidth="1"/>
    <col min="13580" max="13580" width="11.453125" customWidth="1"/>
    <col min="13825" max="13825" width="15" customWidth="1"/>
    <col min="13826" max="13826" width="8.453125" customWidth="1"/>
    <col min="13827" max="13827" width="8.7265625" customWidth="1"/>
    <col min="13828" max="13828" width="11.7265625" customWidth="1"/>
    <col min="13830" max="13830" width="8.453125" customWidth="1"/>
    <col min="13831" max="13831" width="7.26953125" customWidth="1"/>
    <col min="13836" max="13836" width="11.453125" customWidth="1"/>
    <col min="14081" max="14081" width="15" customWidth="1"/>
    <col min="14082" max="14082" width="8.453125" customWidth="1"/>
    <col min="14083" max="14083" width="8.7265625" customWidth="1"/>
    <col min="14084" max="14084" width="11.7265625" customWidth="1"/>
    <col min="14086" max="14086" width="8.453125" customWidth="1"/>
    <col min="14087" max="14087" width="7.26953125" customWidth="1"/>
    <col min="14092" max="14092" width="11.453125" customWidth="1"/>
    <col min="14337" max="14337" width="15" customWidth="1"/>
    <col min="14338" max="14338" width="8.453125" customWidth="1"/>
    <col min="14339" max="14339" width="8.7265625" customWidth="1"/>
    <col min="14340" max="14340" width="11.7265625" customWidth="1"/>
    <col min="14342" max="14342" width="8.453125" customWidth="1"/>
    <col min="14343" max="14343" width="7.26953125" customWidth="1"/>
    <col min="14348" max="14348" width="11.453125" customWidth="1"/>
    <col min="14593" max="14593" width="15" customWidth="1"/>
    <col min="14594" max="14594" width="8.453125" customWidth="1"/>
    <col min="14595" max="14595" width="8.7265625" customWidth="1"/>
    <col min="14596" max="14596" width="11.7265625" customWidth="1"/>
    <col min="14598" max="14598" width="8.453125" customWidth="1"/>
    <col min="14599" max="14599" width="7.26953125" customWidth="1"/>
    <col min="14604" max="14604" width="11.453125" customWidth="1"/>
    <col min="14849" max="14849" width="15" customWidth="1"/>
    <col min="14850" max="14850" width="8.453125" customWidth="1"/>
    <col min="14851" max="14851" width="8.7265625" customWidth="1"/>
    <col min="14852" max="14852" width="11.7265625" customWidth="1"/>
    <col min="14854" max="14854" width="8.453125" customWidth="1"/>
    <col min="14855" max="14855" width="7.26953125" customWidth="1"/>
    <col min="14860" max="14860" width="11.453125" customWidth="1"/>
    <col min="15105" max="15105" width="15" customWidth="1"/>
    <col min="15106" max="15106" width="8.453125" customWidth="1"/>
    <col min="15107" max="15107" width="8.7265625" customWidth="1"/>
    <col min="15108" max="15108" width="11.7265625" customWidth="1"/>
    <col min="15110" max="15110" width="8.453125" customWidth="1"/>
    <col min="15111" max="15111" width="7.26953125" customWidth="1"/>
    <col min="15116" max="15116" width="11.453125" customWidth="1"/>
    <col min="15361" max="15361" width="15" customWidth="1"/>
    <col min="15362" max="15362" width="8.453125" customWidth="1"/>
    <col min="15363" max="15363" width="8.7265625" customWidth="1"/>
    <col min="15364" max="15364" width="11.7265625" customWidth="1"/>
    <col min="15366" max="15366" width="8.453125" customWidth="1"/>
    <col min="15367" max="15367" width="7.26953125" customWidth="1"/>
    <col min="15372" max="15372" width="11.453125" customWidth="1"/>
    <col min="15617" max="15617" width="15" customWidth="1"/>
    <col min="15618" max="15618" width="8.453125" customWidth="1"/>
    <col min="15619" max="15619" width="8.7265625" customWidth="1"/>
    <col min="15620" max="15620" width="11.7265625" customWidth="1"/>
    <col min="15622" max="15622" width="8.453125" customWidth="1"/>
    <col min="15623" max="15623" width="7.26953125" customWidth="1"/>
    <col min="15628" max="15628" width="11.453125" customWidth="1"/>
    <col min="15873" max="15873" width="15" customWidth="1"/>
    <col min="15874" max="15874" width="8.453125" customWidth="1"/>
    <col min="15875" max="15875" width="8.7265625" customWidth="1"/>
    <col min="15876" max="15876" width="11.7265625" customWidth="1"/>
    <col min="15878" max="15878" width="8.453125" customWidth="1"/>
    <col min="15879" max="15879" width="7.26953125" customWidth="1"/>
    <col min="15884" max="15884" width="11.453125" customWidth="1"/>
    <col min="16129" max="16129" width="15" customWidth="1"/>
    <col min="16130" max="16130" width="8.453125" customWidth="1"/>
    <col min="16131" max="16131" width="8.7265625" customWidth="1"/>
    <col min="16132" max="16132" width="11.7265625" customWidth="1"/>
    <col min="16134" max="16134" width="8.453125" customWidth="1"/>
    <col min="16135" max="16135" width="7.26953125" customWidth="1"/>
    <col min="16140" max="16140" width="11.453125" customWidth="1"/>
  </cols>
  <sheetData>
    <row r="1" spans="1:14" ht="13" x14ac:dyDescent="0.3">
      <c r="A1" s="2" t="s">
        <v>345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3" x14ac:dyDescent="0.3">
      <c r="A2" s="2"/>
      <c r="B2" s="16" t="s">
        <v>0</v>
      </c>
      <c r="C2" s="16" t="s">
        <v>1</v>
      </c>
      <c r="D2" s="16" t="s">
        <v>2</v>
      </c>
      <c r="E2" s="17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7" t="s">
        <v>9</v>
      </c>
      <c r="L2" s="17" t="s">
        <v>10</v>
      </c>
      <c r="M2" s="17" t="s">
        <v>11</v>
      </c>
      <c r="N2" s="5" t="s">
        <v>12</v>
      </c>
    </row>
    <row r="3" spans="1:14" ht="13" x14ac:dyDescent="0.3">
      <c r="A3" s="2"/>
      <c r="B3" s="78"/>
      <c r="C3" s="78"/>
      <c r="D3" s="36"/>
      <c r="E3" s="20"/>
      <c r="F3" s="36"/>
      <c r="G3" s="36"/>
      <c r="H3" s="36"/>
      <c r="I3" s="36"/>
      <c r="J3" s="36"/>
      <c r="K3" s="21"/>
      <c r="L3" s="20"/>
      <c r="M3" s="20"/>
      <c r="N3" s="20"/>
    </row>
    <row r="4" spans="1:14" ht="13" x14ac:dyDescent="0.3">
      <c r="A4" s="3" t="s">
        <v>17</v>
      </c>
      <c r="B4" s="36"/>
      <c r="C4" s="36"/>
      <c r="D4" s="36" t="s">
        <v>261</v>
      </c>
      <c r="E4" s="20" t="s">
        <v>261</v>
      </c>
      <c r="F4" s="36"/>
      <c r="G4" s="36"/>
      <c r="H4" s="36" t="s">
        <v>347</v>
      </c>
      <c r="I4" s="36"/>
      <c r="J4" s="36" t="s">
        <v>348</v>
      </c>
      <c r="K4" s="20" t="s">
        <v>349</v>
      </c>
      <c r="L4" s="20" t="s">
        <v>148</v>
      </c>
      <c r="M4" s="20" t="s">
        <v>139</v>
      </c>
      <c r="N4" s="20" t="s">
        <v>574</v>
      </c>
    </row>
    <row r="5" spans="1:14" s="1" customFormat="1" ht="13" x14ac:dyDescent="0.3">
      <c r="A5" s="2" t="s">
        <v>136</v>
      </c>
      <c r="B5" s="16"/>
      <c r="C5" s="16"/>
      <c r="D5" s="16">
        <v>57</v>
      </c>
      <c r="E5" s="17">
        <f>SUM(B5:D5)</f>
        <v>57</v>
      </c>
      <c r="F5" s="16"/>
      <c r="G5" s="16"/>
      <c r="H5" s="16">
        <v>109</v>
      </c>
      <c r="I5" s="16">
        <v>2</v>
      </c>
      <c r="J5" s="16">
        <v>75</v>
      </c>
      <c r="K5" s="17">
        <f>SUM(F5:J5)</f>
        <v>186</v>
      </c>
      <c r="L5" s="17">
        <v>95</v>
      </c>
      <c r="M5" s="17">
        <v>50</v>
      </c>
      <c r="N5" s="17">
        <f>SUM(E5+K5+L5+M5)</f>
        <v>388</v>
      </c>
    </row>
    <row r="6" spans="1:14" ht="13" x14ac:dyDescent="0.3">
      <c r="A6" s="3" t="s">
        <v>18</v>
      </c>
      <c r="B6" s="36"/>
      <c r="C6" s="36"/>
      <c r="D6" s="36" t="s">
        <v>152</v>
      </c>
      <c r="E6" s="20" t="s">
        <v>152</v>
      </c>
      <c r="F6" s="36"/>
      <c r="G6" s="36"/>
      <c r="H6" s="36" t="s">
        <v>152</v>
      </c>
      <c r="I6" s="36" t="s">
        <v>14</v>
      </c>
      <c r="J6" s="36">
        <v>0</v>
      </c>
      <c r="K6" s="20" t="s">
        <v>152</v>
      </c>
      <c r="L6" s="20">
        <v>0</v>
      </c>
      <c r="M6" s="20" t="s">
        <v>152</v>
      </c>
      <c r="N6" s="20" t="s">
        <v>181</v>
      </c>
    </row>
    <row r="7" spans="1:14" s="1" customFormat="1" ht="13" x14ac:dyDescent="0.3">
      <c r="A7" s="2" t="s">
        <v>136</v>
      </c>
      <c r="B7" s="16"/>
      <c r="C7" s="16"/>
      <c r="D7" s="16">
        <v>1</v>
      </c>
      <c r="E7" s="17">
        <f>SUM(B7:D7)</f>
        <v>1</v>
      </c>
      <c r="F7" s="16"/>
      <c r="G7" s="16"/>
      <c r="H7" s="16">
        <v>2</v>
      </c>
      <c r="I7" s="16"/>
      <c r="J7" s="16">
        <v>1</v>
      </c>
      <c r="K7" s="17">
        <f>SUM(F7:J7)</f>
        <v>3</v>
      </c>
      <c r="L7" s="17">
        <v>2</v>
      </c>
      <c r="M7" s="17">
        <v>3</v>
      </c>
      <c r="N7" s="17">
        <f>SUM(E7+K7+L7+M7)</f>
        <v>9</v>
      </c>
    </row>
    <row r="8" spans="1:14" ht="13" x14ac:dyDescent="0.3">
      <c r="A8" s="3" t="s">
        <v>19</v>
      </c>
      <c r="B8" s="36"/>
      <c r="C8" s="36"/>
      <c r="D8" s="36" t="s">
        <v>346</v>
      </c>
      <c r="E8" s="20" t="s">
        <v>346</v>
      </c>
      <c r="F8" s="36"/>
      <c r="G8" s="36"/>
      <c r="H8" s="36" t="s">
        <v>350</v>
      </c>
      <c r="I8" s="36"/>
      <c r="J8" s="36" t="s">
        <v>348</v>
      </c>
      <c r="K8" s="20" t="s">
        <v>351</v>
      </c>
      <c r="L8" s="20" t="s">
        <v>148</v>
      </c>
      <c r="M8" s="20" t="s">
        <v>157</v>
      </c>
      <c r="N8" s="20" t="s">
        <v>575</v>
      </c>
    </row>
    <row r="9" spans="1:14" s="1" customFormat="1" ht="13" x14ac:dyDescent="0.3">
      <c r="A9" s="2" t="s">
        <v>135</v>
      </c>
      <c r="B9" s="16"/>
      <c r="C9" s="16"/>
      <c r="D9" s="16">
        <v>5</v>
      </c>
      <c r="E9" s="17">
        <f>SUM(B9:D9)</f>
        <v>5</v>
      </c>
      <c r="F9" s="16"/>
      <c r="G9" s="16"/>
      <c r="H9" s="16">
        <v>3</v>
      </c>
      <c r="I9" s="16">
        <v>1</v>
      </c>
      <c r="J9" s="16">
        <v>9</v>
      </c>
      <c r="K9" s="17">
        <f>SUM(F9:J9)</f>
        <v>13</v>
      </c>
      <c r="L9" s="17">
        <v>4</v>
      </c>
      <c r="M9" s="17">
        <v>0</v>
      </c>
      <c r="N9" s="17">
        <f>SUM(E9+K9+L9+M9)</f>
        <v>22</v>
      </c>
    </row>
    <row r="10" spans="1:14" ht="13" x14ac:dyDescent="0.3">
      <c r="A10" s="3"/>
      <c r="B10" s="36"/>
      <c r="C10" s="36"/>
      <c r="D10" s="36"/>
      <c r="E10" s="20"/>
      <c r="F10" s="36"/>
      <c r="G10" s="36"/>
      <c r="H10" s="36" t="s">
        <v>14</v>
      </c>
      <c r="I10" s="36"/>
      <c r="J10" s="36" t="s">
        <v>14</v>
      </c>
      <c r="K10" s="20"/>
      <c r="L10" s="20" t="s">
        <v>14</v>
      </c>
      <c r="M10" s="20" t="s">
        <v>14</v>
      </c>
      <c r="N10" s="20"/>
    </row>
    <row r="11" spans="1:14" ht="13" x14ac:dyDescent="0.3">
      <c r="A11" s="3" t="s">
        <v>20</v>
      </c>
      <c r="B11" s="36" t="s">
        <v>285</v>
      </c>
      <c r="C11" s="36"/>
      <c r="D11" s="36" t="s">
        <v>188</v>
      </c>
      <c r="E11" s="20" t="s">
        <v>353</v>
      </c>
      <c r="F11" s="36" t="s">
        <v>14</v>
      </c>
      <c r="G11" s="36" t="s">
        <v>317</v>
      </c>
      <c r="H11" s="36" t="s">
        <v>296</v>
      </c>
      <c r="I11" s="36"/>
      <c r="J11" s="36" t="s">
        <v>167</v>
      </c>
      <c r="K11" s="20" t="s">
        <v>291</v>
      </c>
      <c r="L11" s="20" t="s">
        <v>239</v>
      </c>
      <c r="M11" s="20" t="s">
        <v>354</v>
      </c>
      <c r="N11" s="20" t="s">
        <v>576</v>
      </c>
    </row>
    <row r="12" spans="1:14" s="1" customFormat="1" ht="13" x14ac:dyDescent="0.3">
      <c r="A12" s="2" t="s">
        <v>135</v>
      </c>
      <c r="B12" s="16">
        <v>1</v>
      </c>
      <c r="C12" s="16"/>
      <c r="D12" s="16">
        <v>2</v>
      </c>
      <c r="E12" s="17">
        <f>SUM(B12:D12)</f>
        <v>3</v>
      </c>
      <c r="F12" s="16"/>
      <c r="G12" s="16">
        <v>0</v>
      </c>
      <c r="H12" s="16">
        <v>4</v>
      </c>
      <c r="I12" s="16"/>
      <c r="J12" s="16">
        <v>5</v>
      </c>
      <c r="K12" s="17">
        <f>SUM(F12:J12)</f>
        <v>9</v>
      </c>
      <c r="L12" s="17">
        <v>3</v>
      </c>
      <c r="M12" s="17">
        <v>4</v>
      </c>
      <c r="N12" s="17">
        <f>SUM(E12+K12+L12+M12)</f>
        <v>19</v>
      </c>
    </row>
    <row r="13" spans="1:14" s="1" customFormat="1" ht="13" x14ac:dyDescent="0.3">
      <c r="A13" s="2" t="s">
        <v>136</v>
      </c>
      <c r="B13" s="16">
        <v>14</v>
      </c>
      <c r="C13" s="16"/>
      <c r="D13" s="16">
        <v>19</v>
      </c>
      <c r="E13" s="17">
        <f>SUM(B13:D13)</f>
        <v>33</v>
      </c>
      <c r="F13" s="16" t="s">
        <v>14</v>
      </c>
      <c r="G13" s="16">
        <v>23</v>
      </c>
      <c r="H13" s="16">
        <v>35</v>
      </c>
      <c r="I13" s="16"/>
      <c r="J13" s="16">
        <v>10</v>
      </c>
      <c r="K13" s="17">
        <f>SUM(F13:J13)</f>
        <v>68</v>
      </c>
      <c r="L13" s="17">
        <v>35</v>
      </c>
      <c r="M13" s="17">
        <v>29</v>
      </c>
      <c r="N13" s="17">
        <f>SUM(E13+K13+L13+M13)</f>
        <v>165</v>
      </c>
    </row>
    <row r="14" spans="1:14" ht="13" x14ac:dyDescent="0.3">
      <c r="A14" s="3"/>
      <c r="B14" s="36"/>
      <c r="C14" s="36"/>
      <c r="D14" s="36"/>
      <c r="E14" s="20"/>
      <c r="F14" s="36"/>
      <c r="G14" s="36"/>
      <c r="H14" s="36" t="s">
        <v>14</v>
      </c>
      <c r="I14" s="36"/>
      <c r="J14" s="36"/>
      <c r="K14" s="20"/>
      <c r="L14" s="20" t="s">
        <v>14</v>
      </c>
      <c r="M14" s="20"/>
      <c r="N14" s="20"/>
    </row>
    <row r="15" spans="1:14" ht="13" x14ac:dyDescent="0.3">
      <c r="A15" s="3" t="s">
        <v>13</v>
      </c>
      <c r="B15" s="36"/>
      <c r="C15" s="36"/>
      <c r="D15" s="36"/>
      <c r="E15" s="20"/>
      <c r="F15" s="36"/>
      <c r="G15" s="36"/>
      <c r="H15" s="36"/>
      <c r="I15" s="36"/>
      <c r="J15" s="36"/>
      <c r="K15" s="20"/>
      <c r="L15" s="20"/>
      <c r="M15" s="20"/>
      <c r="N15" s="20"/>
    </row>
    <row r="16" spans="1:14" ht="13" x14ac:dyDescent="0.3">
      <c r="A16" s="3" t="s">
        <v>16</v>
      </c>
      <c r="B16" s="36"/>
      <c r="C16" s="36"/>
      <c r="D16" s="36"/>
      <c r="E16" s="20"/>
      <c r="F16" s="36"/>
      <c r="G16" s="36"/>
      <c r="H16" s="36"/>
      <c r="I16" s="36"/>
      <c r="J16" s="36"/>
      <c r="K16" s="20"/>
      <c r="L16" s="20"/>
      <c r="M16" s="20"/>
      <c r="N16" s="20"/>
    </row>
    <row r="17" spans="1:14" ht="13" x14ac:dyDescent="0.3">
      <c r="A17" s="3" t="s">
        <v>15</v>
      </c>
      <c r="B17" s="36"/>
      <c r="C17" s="36"/>
      <c r="D17" s="36"/>
      <c r="E17" s="20"/>
      <c r="F17" s="36"/>
      <c r="G17" s="36"/>
      <c r="H17" s="36"/>
      <c r="I17" s="36"/>
      <c r="J17" s="36"/>
      <c r="K17" s="20"/>
      <c r="L17" s="20"/>
      <c r="M17" s="20"/>
      <c r="N17" s="20"/>
    </row>
    <row r="18" spans="1:14" ht="13" x14ac:dyDescent="0.3">
      <c r="A18" s="3" t="s">
        <v>19</v>
      </c>
      <c r="B18" s="36"/>
      <c r="C18" s="36"/>
      <c r="D18" s="36" t="s">
        <v>577</v>
      </c>
      <c r="E18" s="20" t="s">
        <v>577</v>
      </c>
      <c r="F18" s="36" t="s">
        <v>14</v>
      </c>
      <c r="G18" s="36" t="s">
        <v>192</v>
      </c>
      <c r="H18" s="36" t="s">
        <v>287</v>
      </c>
      <c r="I18" s="36"/>
      <c r="J18" s="36"/>
      <c r="K18" s="20" t="s">
        <v>265</v>
      </c>
      <c r="L18" s="20" t="s">
        <v>355</v>
      </c>
      <c r="M18" s="20" t="s">
        <v>167</v>
      </c>
      <c r="N18" s="20" t="s">
        <v>578</v>
      </c>
    </row>
    <row r="19" spans="1:14" s="1" customFormat="1" ht="13" x14ac:dyDescent="0.3">
      <c r="A19" s="2" t="s">
        <v>135</v>
      </c>
      <c r="B19" s="16"/>
      <c r="C19" s="16"/>
      <c r="D19" s="16">
        <v>12</v>
      </c>
      <c r="E19" s="17">
        <f>SUM(B19:D19)</f>
        <v>12</v>
      </c>
      <c r="F19" s="16"/>
      <c r="G19" s="16">
        <v>3</v>
      </c>
      <c r="H19" s="16">
        <v>3</v>
      </c>
      <c r="I19" s="16"/>
      <c r="J19" s="16"/>
      <c r="K19" s="17">
        <f>SUM(F19:J19)</f>
        <v>6</v>
      </c>
      <c r="L19" s="17">
        <v>2</v>
      </c>
      <c r="M19" s="17">
        <v>5</v>
      </c>
      <c r="N19" s="17">
        <f>SUM(E19+K19+L19+M19)</f>
        <v>25</v>
      </c>
    </row>
    <row r="20" spans="1:14" s="1" customFormat="1" ht="13" x14ac:dyDescent="0.3">
      <c r="A20" s="2" t="s">
        <v>136</v>
      </c>
      <c r="B20" s="16"/>
      <c r="C20" s="16"/>
      <c r="D20" s="16">
        <v>38</v>
      </c>
      <c r="E20" s="17">
        <f>SUM(B20:D20)</f>
        <v>38</v>
      </c>
      <c r="F20" s="16" t="s">
        <v>14</v>
      </c>
      <c r="G20" s="16">
        <v>23</v>
      </c>
      <c r="H20" s="16">
        <v>51</v>
      </c>
      <c r="I20" s="16"/>
      <c r="J20" s="16"/>
      <c r="K20" s="17">
        <f>SUM(F20:J20)</f>
        <v>74</v>
      </c>
      <c r="L20" s="17">
        <v>26</v>
      </c>
      <c r="M20" s="17">
        <v>27</v>
      </c>
      <c r="N20" s="17">
        <f>SUM(E20+K20+L20+M20)</f>
        <v>165</v>
      </c>
    </row>
    <row r="21" spans="1:14" ht="13" x14ac:dyDescent="0.3">
      <c r="A21" s="3"/>
      <c r="B21" s="36"/>
      <c r="C21" s="36"/>
      <c r="D21" s="36"/>
      <c r="E21" s="20"/>
      <c r="F21" s="36"/>
      <c r="G21" s="36"/>
      <c r="H21" s="36" t="s">
        <v>14</v>
      </c>
      <c r="I21" s="36"/>
      <c r="J21" s="36"/>
      <c r="K21" s="20"/>
      <c r="L21" s="20" t="s">
        <v>14</v>
      </c>
      <c r="M21" s="20"/>
      <c r="N21" s="20"/>
    </row>
    <row r="22" spans="1:14" ht="13" x14ac:dyDescent="0.3">
      <c r="A22" s="3" t="s">
        <v>21</v>
      </c>
      <c r="B22" s="36"/>
      <c r="C22" s="36"/>
      <c r="D22" s="36"/>
      <c r="E22" s="20"/>
      <c r="F22" s="36"/>
      <c r="G22" s="36"/>
      <c r="H22" s="36" t="s">
        <v>159</v>
      </c>
      <c r="I22" s="36" t="s">
        <v>178</v>
      </c>
      <c r="J22" s="36">
        <v>0</v>
      </c>
      <c r="K22" s="20" t="s">
        <v>555</v>
      </c>
      <c r="L22" s="20" t="s">
        <v>65</v>
      </c>
      <c r="M22" s="20">
        <v>0</v>
      </c>
      <c r="N22" s="20" t="s">
        <v>231</v>
      </c>
    </row>
    <row r="23" spans="1:14" s="1" customFormat="1" ht="13" x14ac:dyDescent="0.3">
      <c r="A23" s="2" t="s">
        <v>135</v>
      </c>
      <c r="B23" s="16"/>
      <c r="C23" s="16"/>
      <c r="D23" s="16"/>
      <c r="E23" s="17"/>
      <c r="F23" s="16"/>
      <c r="G23" s="16"/>
      <c r="H23" s="16">
        <v>0</v>
      </c>
      <c r="I23" s="16">
        <v>0</v>
      </c>
      <c r="J23" s="16">
        <v>0</v>
      </c>
      <c r="K23" s="17">
        <f>SUM(F23:J23)</f>
        <v>0</v>
      </c>
      <c r="L23" s="17">
        <v>0</v>
      </c>
      <c r="M23" s="17">
        <v>0</v>
      </c>
      <c r="N23" s="17">
        <f>SUM(E23+K23+L23+M23)</f>
        <v>0</v>
      </c>
    </row>
    <row r="24" spans="1:14" s="1" customFormat="1" ht="13" x14ac:dyDescent="0.3">
      <c r="A24" s="2" t="s">
        <v>136</v>
      </c>
      <c r="B24" s="16"/>
      <c r="C24" s="16"/>
      <c r="D24" s="16"/>
      <c r="E24" s="17"/>
      <c r="F24" s="16"/>
      <c r="G24" s="16"/>
      <c r="H24" s="16">
        <v>10</v>
      </c>
      <c r="I24" s="16">
        <v>13</v>
      </c>
      <c r="J24" s="16">
        <v>0</v>
      </c>
      <c r="K24" s="17">
        <f>SUM(F24:J24)</f>
        <v>23</v>
      </c>
      <c r="L24" s="17">
        <v>10</v>
      </c>
      <c r="M24" s="17">
        <v>1</v>
      </c>
      <c r="N24" s="17">
        <f>SUM(E24+K24+L24+M24)</f>
        <v>34</v>
      </c>
    </row>
    <row r="25" spans="1:14" ht="13" x14ac:dyDescent="0.3">
      <c r="A25" s="3" t="s">
        <v>25</v>
      </c>
      <c r="B25" s="36"/>
      <c r="C25" s="36"/>
      <c r="D25" s="36"/>
      <c r="E25" s="20"/>
      <c r="F25" s="36"/>
      <c r="G25" s="36"/>
      <c r="H25" s="36" t="s">
        <v>80</v>
      </c>
      <c r="I25" s="36" t="s">
        <v>80</v>
      </c>
      <c r="J25" s="36" t="s">
        <v>190</v>
      </c>
      <c r="K25" s="20" t="s">
        <v>154</v>
      </c>
      <c r="L25" s="20" t="s">
        <v>190</v>
      </c>
      <c r="M25" s="20"/>
      <c r="N25" s="20" t="s">
        <v>196</v>
      </c>
    </row>
    <row r="26" spans="1:14" s="1" customFormat="1" ht="13" x14ac:dyDescent="0.3">
      <c r="A26" s="2" t="s">
        <v>135</v>
      </c>
      <c r="B26" s="16"/>
      <c r="C26" s="16"/>
      <c r="D26" s="16"/>
      <c r="E26" s="17"/>
      <c r="F26" s="16"/>
      <c r="G26" s="16"/>
      <c r="H26" s="16"/>
      <c r="I26" s="16"/>
      <c r="J26" s="16"/>
      <c r="K26" s="17"/>
      <c r="L26" s="17" t="s">
        <v>14</v>
      </c>
      <c r="M26" s="17"/>
      <c r="N26" s="17" t="s">
        <v>14</v>
      </c>
    </row>
    <row r="27" spans="1:14" s="1" customFormat="1" ht="13" x14ac:dyDescent="0.3">
      <c r="A27" s="2" t="s">
        <v>136</v>
      </c>
      <c r="B27" s="16"/>
      <c r="C27" s="16"/>
      <c r="D27" s="16"/>
      <c r="E27" s="17"/>
      <c r="F27" s="16"/>
      <c r="G27" s="16"/>
      <c r="H27" s="16">
        <v>0</v>
      </c>
      <c r="I27" s="16">
        <v>3</v>
      </c>
      <c r="J27" s="16">
        <v>0</v>
      </c>
      <c r="K27" s="17">
        <f>SUM(F27:J27)</f>
        <v>3</v>
      </c>
      <c r="L27" s="17">
        <v>1</v>
      </c>
      <c r="M27" s="17"/>
      <c r="N27" s="17">
        <f>SUM(E27+K27+L27+M27)</f>
        <v>4</v>
      </c>
    </row>
    <row r="28" spans="1:14" s="1" customFormat="1" ht="13" x14ac:dyDescent="0.3">
      <c r="A28" s="2"/>
      <c r="B28" s="16"/>
      <c r="C28" s="16"/>
      <c r="D28" s="16"/>
      <c r="E28" s="17"/>
      <c r="F28" s="16"/>
      <c r="G28" s="16"/>
      <c r="H28" s="16"/>
      <c r="I28" s="16"/>
      <c r="J28" s="16"/>
      <c r="K28" s="17"/>
      <c r="L28" s="17" t="s">
        <v>14</v>
      </c>
      <c r="M28" s="17"/>
      <c r="N28" s="17"/>
    </row>
    <row r="29" spans="1:14" ht="13" x14ac:dyDescent="0.3">
      <c r="A29" s="3" t="s">
        <v>245</v>
      </c>
      <c r="B29" s="36"/>
      <c r="C29" s="36"/>
      <c r="D29" s="36"/>
      <c r="E29" s="20"/>
      <c r="F29" s="36" t="s">
        <v>152</v>
      </c>
      <c r="G29" s="36"/>
      <c r="H29" s="36" t="s">
        <v>152</v>
      </c>
      <c r="I29" s="36" t="s">
        <v>249</v>
      </c>
      <c r="J29" s="36" t="s">
        <v>159</v>
      </c>
      <c r="K29" s="20" t="s">
        <v>241</v>
      </c>
      <c r="L29" s="20" t="s">
        <v>357</v>
      </c>
      <c r="M29" s="20">
        <v>0</v>
      </c>
      <c r="N29" s="20" t="s">
        <v>549</v>
      </c>
    </row>
    <row r="30" spans="1:14" s="1" customFormat="1" ht="13" x14ac:dyDescent="0.3">
      <c r="A30" s="2" t="s">
        <v>136</v>
      </c>
      <c r="B30" s="16"/>
      <c r="C30" s="16"/>
      <c r="D30" s="16"/>
      <c r="E30" s="17"/>
      <c r="F30" s="16">
        <v>1</v>
      </c>
      <c r="G30" s="16"/>
      <c r="H30" s="16">
        <v>0</v>
      </c>
      <c r="I30" s="16">
        <v>0</v>
      </c>
      <c r="J30" s="16">
        <v>7</v>
      </c>
      <c r="K30" s="17">
        <f>SUM(F30:J30)</f>
        <v>8</v>
      </c>
      <c r="L30" s="17">
        <v>7</v>
      </c>
      <c r="M30" s="17">
        <v>7</v>
      </c>
      <c r="N30" s="17">
        <f>SUM(E30+K30+L30+M30)</f>
        <v>22</v>
      </c>
    </row>
    <row r="31" spans="1:14" ht="13" x14ac:dyDescent="0.3">
      <c r="A31" s="3"/>
      <c r="B31" s="36" t="s">
        <v>14</v>
      </c>
      <c r="C31" s="36"/>
      <c r="D31" s="36"/>
      <c r="E31" s="20"/>
      <c r="F31" s="36"/>
      <c r="G31" s="36"/>
      <c r="H31" s="36"/>
      <c r="I31" s="36"/>
      <c r="J31" s="36"/>
      <c r="K31" s="20"/>
      <c r="L31" s="20"/>
      <c r="M31" s="20"/>
      <c r="N31" s="20"/>
    </row>
    <row r="32" spans="1:14" ht="13" x14ac:dyDescent="0.3">
      <c r="A32" s="3" t="s">
        <v>22</v>
      </c>
      <c r="B32" s="36">
        <v>61</v>
      </c>
      <c r="C32" s="36">
        <v>38</v>
      </c>
      <c r="D32" s="36">
        <v>229</v>
      </c>
      <c r="E32" s="20">
        <f>SUM(B32:D32)</f>
        <v>328</v>
      </c>
      <c r="F32" s="36">
        <v>80</v>
      </c>
      <c r="G32" s="36"/>
      <c r="H32" s="36">
        <v>172</v>
      </c>
      <c r="I32" s="36">
        <v>96</v>
      </c>
      <c r="J32" s="36">
        <v>47</v>
      </c>
      <c r="K32" s="20">
        <f>SUM(F32:J32)</f>
        <v>395</v>
      </c>
      <c r="L32" s="20">
        <v>223</v>
      </c>
      <c r="M32" s="20">
        <v>263</v>
      </c>
      <c r="N32" s="20">
        <f>SUM(E32+K32+L32+M32)</f>
        <v>1209</v>
      </c>
    </row>
    <row r="33" spans="1:14" ht="13" x14ac:dyDescent="0.3">
      <c r="A33" s="3" t="s">
        <v>23</v>
      </c>
      <c r="B33" s="36">
        <v>53</v>
      </c>
      <c r="C33" s="36">
        <v>32</v>
      </c>
      <c r="D33" s="36">
        <v>52</v>
      </c>
      <c r="E33" s="20">
        <f>SUM(B33:D33)</f>
        <v>137</v>
      </c>
      <c r="F33" s="36">
        <v>60</v>
      </c>
      <c r="G33" s="36"/>
      <c r="H33" s="36">
        <v>84</v>
      </c>
      <c r="I33" s="36">
        <v>24</v>
      </c>
      <c r="J33" s="36">
        <v>26</v>
      </c>
      <c r="K33" s="20">
        <f>SUM(F33:J33)</f>
        <v>194</v>
      </c>
      <c r="L33" s="20">
        <v>55</v>
      </c>
      <c r="M33" s="20">
        <v>121</v>
      </c>
      <c r="N33" s="20">
        <f>SUM(E33+K33+L33+M33)</f>
        <v>507</v>
      </c>
    </row>
    <row r="34" spans="1:14" ht="13" x14ac:dyDescent="0.3">
      <c r="A34" s="3" t="s">
        <v>19</v>
      </c>
      <c r="B34" s="36">
        <f>SUM(B32:B33)</f>
        <v>114</v>
      </c>
      <c r="C34" s="36">
        <f>SUM(C32:C33)</f>
        <v>70</v>
      </c>
      <c r="D34" s="36">
        <f>SUM(D32:D33)</f>
        <v>281</v>
      </c>
      <c r="E34" s="20">
        <f>SUM(B34:D34)</f>
        <v>465</v>
      </c>
      <c r="F34" s="36">
        <f>SUM(F32:F33)</f>
        <v>140</v>
      </c>
      <c r="G34" s="36"/>
      <c r="H34" s="36">
        <f>SUM(H32:H33)</f>
        <v>256</v>
      </c>
      <c r="I34" s="36">
        <f>SUM(I32:I33)</f>
        <v>120</v>
      </c>
      <c r="J34" s="36">
        <f>SUM(J32:J33)</f>
        <v>73</v>
      </c>
      <c r="K34" s="20">
        <f>SUM(F34:J34)</f>
        <v>589</v>
      </c>
      <c r="L34" s="20">
        <f>SUM(L32:L33)</f>
        <v>278</v>
      </c>
      <c r="M34" s="20">
        <f>SUM(M32:M33)</f>
        <v>384</v>
      </c>
      <c r="N34" s="20">
        <f>SUM(E34+K34+L34+M34)</f>
        <v>1716</v>
      </c>
    </row>
    <row r="35" spans="1:14" s="1" customFormat="1" ht="13" x14ac:dyDescent="0.3">
      <c r="A35" s="2" t="s">
        <v>135</v>
      </c>
      <c r="B35" s="16">
        <v>5</v>
      </c>
      <c r="C35" s="16">
        <v>3</v>
      </c>
      <c r="D35" s="16">
        <v>14</v>
      </c>
      <c r="E35" s="17">
        <f>SUM(B35:D35)</f>
        <v>22</v>
      </c>
      <c r="F35" s="16">
        <v>5</v>
      </c>
      <c r="G35" s="16"/>
      <c r="H35" s="16">
        <v>6</v>
      </c>
      <c r="I35" s="16">
        <v>3</v>
      </c>
      <c r="J35" s="16">
        <v>7</v>
      </c>
      <c r="K35" s="17">
        <f>SUM(F35:J35)</f>
        <v>21</v>
      </c>
      <c r="L35" s="17">
        <v>13</v>
      </c>
      <c r="M35" s="17">
        <v>14</v>
      </c>
      <c r="N35" s="17">
        <f>SUM(E35+K35+L35+M35)</f>
        <v>70</v>
      </c>
    </row>
    <row r="36" spans="1:14" s="1" customFormat="1" ht="13" x14ac:dyDescent="0.3">
      <c r="A36" s="2" t="s">
        <v>136</v>
      </c>
      <c r="B36" s="16">
        <v>95</v>
      </c>
      <c r="C36" s="16">
        <v>61</v>
      </c>
      <c r="D36" s="16">
        <v>139</v>
      </c>
      <c r="E36" s="17">
        <f>SUM(B36:D36)</f>
        <v>295</v>
      </c>
      <c r="F36" s="16">
        <v>93</v>
      </c>
      <c r="G36" s="17"/>
      <c r="H36" s="16">
        <v>201</v>
      </c>
      <c r="I36" s="16">
        <v>142</v>
      </c>
      <c r="J36" s="16">
        <v>83</v>
      </c>
      <c r="K36" s="17">
        <f>SUM(F36:J36)</f>
        <v>519</v>
      </c>
      <c r="L36" s="17">
        <v>306</v>
      </c>
      <c r="M36" s="17">
        <v>217</v>
      </c>
      <c r="N36" s="17">
        <f>SUM(E36+K36+L36+M36)</f>
        <v>1337</v>
      </c>
    </row>
    <row r="37" spans="1:14" ht="13" x14ac:dyDescent="0.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ht="13" x14ac:dyDescent="0.3">
      <c r="A38" s="3" t="s">
        <v>280</v>
      </c>
    </row>
    <row r="39" spans="1:14" x14ac:dyDescent="0.25">
      <c r="A39" s="22" t="s">
        <v>281</v>
      </c>
      <c r="B39" s="79"/>
      <c r="C39" s="79"/>
      <c r="D39" s="79"/>
      <c r="E39" s="79"/>
      <c r="F39" s="79"/>
      <c r="G39" s="79"/>
      <c r="H39" s="79"/>
      <c r="I39" s="79"/>
    </row>
    <row r="40" spans="1:14" s="3" customFormat="1" ht="13" x14ac:dyDescent="0.3">
      <c r="A40" s="93" t="s">
        <v>359</v>
      </c>
      <c r="B40" s="93"/>
      <c r="C40" s="93"/>
      <c r="D40" s="93"/>
      <c r="E40" s="93"/>
      <c r="F40" s="93"/>
      <c r="G40" s="93"/>
      <c r="H40" s="22"/>
      <c r="I40" s="22"/>
    </row>
    <row r="41" spans="1:14" s="3" customFormat="1" ht="13" x14ac:dyDescent="0.3">
      <c r="A41" s="93" t="s">
        <v>360</v>
      </c>
      <c r="B41" s="93"/>
      <c r="C41" s="93"/>
      <c r="D41" s="93"/>
      <c r="E41" s="93"/>
      <c r="F41" s="93"/>
      <c r="G41" s="93"/>
      <c r="H41" s="22"/>
      <c r="I41" s="22"/>
    </row>
    <row r="42" spans="1:14" x14ac:dyDescent="0.25">
      <c r="A42" s="22" t="s">
        <v>579</v>
      </c>
    </row>
  </sheetData>
  <mergeCells count="2">
    <mergeCell ref="A40:G40"/>
    <mergeCell ref="A41:G4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41"/>
  <sheetViews>
    <sheetView workbookViewId="0">
      <pane xSplit="1" ySplit="1" topLeftCell="B2" activePane="bottomRight" state="frozen"/>
      <selection pane="topRight" activeCell="B1" sqref="B1"/>
      <selection pane="bottomLeft" activeCell="A3" sqref="A3"/>
      <selection pane="bottomRight"/>
    </sheetView>
  </sheetViews>
  <sheetFormatPr defaultColWidth="9.1796875" defaultRowHeight="12.5" x14ac:dyDescent="0.25"/>
  <cols>
    <col min="1" max="1" width="15" customWidth="1"/>
    <col min="2" max="2" width="8.453125" customWidth="1"/>
    <col min="3" max="3" width="8.7265625" customWidth="1"/>
    <col min="4" max="4" width="11.7265625" customWidth="1"/>
    <col min="6" max="6" width="8.453125" customWidth="1"/>
    <col min="7" max="7" width="7.26953125" customWidth="1"/>
    <col min="12" max="12" width="11.453125" customWidth="1"/>
  </cols>
  <sheetData>
    <row r="1" spans="1:14" ht="13" x14ac:dyDescent="0.3">
      <c r="A1" s="2" t="s">
        <v>329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3" x14ac:dyDescent="0.3">
      <c r="A2" s="2"/>
      <c r="B2" s="16" t="s">
        <v>0</v>
      </c>
      <c r="C2" s="16" t="s">
        <v>1</v>
      </c>
      <c r="D2" s="16" t="s">
        <v>2</v>
      </c>
      <c r="E2" s="17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7" t="s">
        <v>9</v>
      </c>
      <c r="L2" s="17" t="s">
        <v>10</v>
      </c>
      <c r="M2" s="17" t="s">
        <v>11</v>
      </c>
      <c r="N2" s="5" t="s">
        <v>12</v>
      </c>
    </row>
    <row r="3" spans="1:14" ht="13" x14ac:dyDescent="0.3">
      <c r="A3" s="2"/>
      <c r="B3" s="18"/>
      <c r="C3" s="18"/>
      <c r="D3" s="19"/>
      <c r="E3" s="20"/>
      <c r="F3" s="19"/>
      <c r="G3" s="19"/>
      <c r="H3" s="19"/>
      <c r="I3" s="19"/>
      <c r="J3" s="19"/>
      <c r="K3" s="21"/>
      <c r="L3" s="20"/>
      <c r="M3" s="20"/>
      <c r="N3" s="20"/>
    </row>
    <row r="4" spans="1:14" ht="13" x14ac:dyDescent="0.3">
      <c r="A4" s="3" t="s">
        <v>17</v>
      </c>
      <c r="B4" s="19"/>
      <c r="C4" s="19"/>
      <c r="D4" s="19" t="s">
        <v>330</v>
      </c>
      <c r="E4" s="20" t="s">
        <v>330</v>
      </c>
      <c r="F4" s="19"/>
      <c r="G4" s="19"/>
      <c r="H4" s="19" t="s">
        <v>331</v>
      </c>
      <c r="I4" s="19" t="s">
        <v>159</v>
      </c>
      <c r="J4" s="19" t="s">
        <v>314</v>
      </c>
      <c r="K4" s="20" t="s">
        <v>332</v>
      </c>
      <c r="L4" s="20" t="s">
        <v>191</v>
      </c>
      <c r="M4" s="20" t="s">
        <v>146</v>
      </c>
      <c r="N4" s="20" t="s">
        <v>333</v>
      </c>
    </row>
    <row r="5" spans="1:14" s="1" customFormat="1" ht="13" x14ac:dyDescent="0.3">
      <c r="A5" s="2" t="s">
        <v>136</v>
      </c>
      <c r="B5" s="16"/>
      <c r="C5" s="16"/>
      <c r="D5" s="16">
        <v>22</v>
      </c>
      <c r="E5" s="17">
        <f>SUM(B5:D5)</f>
        <v>22</v>
      </c>
      <c r="F5" s="16"/>
      <c r="G5" s="16"/>
      <c r="H5" s="16">
        <v>122</v>
      </c>
      <c r="I5" s="16">
        <v>14</v>
      </c>
      <c r="J5" s="16">
        <v>48</v>
      </c>
      <c r="K5" s="17">
        <f>SUM(F5:J5)</f>
        <v>184</v>
      </c>
      <c r="L5" s="17">
        <v>75</v>
      </c>
      <c r="M5" s="17">
        <v>44</v>
      </c>
      <c r="N5" s="17">
        <f>SUM(E5+K5+L5+M5)</f>
        <v>325</v>
      </c>
    </row>
    <row r="6" spans="1:14" ht="13" x14ac:dyDescent="0.3">
      <c r="A6" s="3" t="s">
        <v>18</v>
      </c>
      <c r="B6" s="19"/>
      <c r="C6" s="19"/>
      <c r="D6" s="19" t="s">
        <v>152</v>
      </c>
      <c r="E6" s="20" t="s">
        <v>152</v>
      </c>
      <c r="F6" s="19"/>
      <c r="G6" s="19"/>
      <c r="H6" s="19" t="s">
        <v>180</v>
      </c>
      <c r="I6" s="19" t="s">
        <v>14</v>
      </c>
      <c r="J6" s="19">
        <v>0</v>
      </c>
      <c r="K6" s="20" t="s">
        <v>180</v>
      </c>
      <c r="L6" s="20">
        <v>0</v>
      </c>
      <c r="M6" s="20">
        <v>0</v>
      </c>
      <c r="N6" s="20" t="s">
        <v>181</v>
      </c>
    </row>
    <row r="7" spans="1:14" s="1" customFormat="1" ht="13" x14ac:dyDescent="0.3">
      <c r="A7" s="2" t="s">
        <v>136</v>
      </c>
      <c r="B7" s="16"/>
      <c r="C7" s="16"/>
      <c r="D7" s="16">
        <v>1</v>
      </c>
      <c r="E7" s="17">
        <f>SUM(B7:D7)</f>
        <v>1</v>
      </c>
      <c r="F7" s="16"/>
      <c r="G7" s="16"/>
      <c r="H7" s="16">
        <v>1</v>
      </c>
      <c r="I7" s="16"/>
      <c r="J7" s="16">
        <v>0</v>
      </c>
      <c r="K7" s="17">
        <f>SUM(F7:J7)</f>
        <v>1</v>
      </c>
      <c r="L7" s="17">
        <v>2</v>
      </c>
      <c r="M7" s="17">
        <v>0</v>
      </c>
      <c r="N7" s="17">
        <f>SUM(E7+K7+L7+M7)</f>
        <v>4</v>
      </c>
    </row>
    <row r="8" spans="1:14" ht="13" x14ac:dyDescent="0.3">
      <c r="A8" s="3" t="s">
        <v>19</v>
      </c>
      <c r="B8" s="19"/>
      <c r="C8" s="19"/>
      <c r="D8" s="19" t="s">
        <v>334</v>
      </c>
      <c r="E8" s="20" t="s">
        <v>334</v>
      </c>
      <c r="F8" s="19"/>
      <c r="G8" s="19"/>
      <c r="H8" s="19" t="s">
        <v>335</v>
      </c>
      <c r="I8" s="19" t="s">
        <v>159</v>
      </c>
      <c r="J8" s="19" t="s">
        <v>314</v>
      </c>
      <c r="K8" s="20" t="s">
        <v>336</v>
      </c>
      <c r="L8" s="20" t="s">
        <v>191</v>
      </c>
      <c r="M8" s="20" t="s">
        <v>146</v>
      </c>
      <c r="N8" s="20" t="s">
        <v>337</v>
      </c>
    </row>
    <row r="9" spans="1:14" s="1" customFormat="1" ht="13" x14ac:dyDescent="0.3">
      <c r="A9" s="2" t="s">
        <v>135</v>
      </c>
      <c r="B9" s="16"/>
      <c r="C9" s="16"/>
      <c r="D9" s="16">
        <v>4</v>
      </c>
      <c r="E9" s="17">
        <f>SUM(B9:D9)</f>
        <v>4</v>
      </c>
      <c r="F9" s="16"/>
      <c r="G9" s="16"/>
      <c r="H9" s="16">
        <v>3</v>
      </c>
      <c r="I9" s="16">
        <v>1</v>
      </c>
      <c r="J9" s="16">
        <v>4</v>
      </c>
      <c r="K9" s="17">
        <f>SUM(F9:J9)</f>
        <v>8</v>
      </c>
      <c r="L9" s="17">
        <v>6</v>
      </c>
      <c r="M9" s="17">
        <v>3</v>
      </c>
      <c r="N9" s="17">
        <f>SUM(E9+K9+L9+M9)</f>
        <v>21</v>
      </c>
    </row>
    <row r="10" spans="1:14" ht="13" x14ac:dyDescent="0.3">
      <c r="A10" s="3"/>
      <c r="B10" s="19"/>
      <c r="C10" s="19"/>
      <c r="D10" s="19"/>
      <c r="E10" s="20"/>
      <c r="F10" s="19"/>
      <c r="G10" s="19"/>
      <c r="H10" s="19" t="s">
        <v>14</v>
      </c>
      <c r="I10" s="19"/>
      <c r="J10" s="19" t="s">
        <v>14</v>
      </c>
      <c r="K10" s="20"/>
      <c r="L10" s="20" t="s">
        <v>14</v>
      </c>
      <c r="M10" s="20" t="s">
        <v>14</v>
      </c>
      <c r="N10" s="20"/>
    </row>
    <row r="11" spans="1:14" ht="13" x14ac:dyDescent="0.3">
      <c r="A11" s="3" t="s">
        <v>20</v>
      </c>
      <c r="B11" s="19" t="s">
        <v>318</v>
      </c>
      <c r="C11" s="19"/>
      <c r="D11" s="19" t="s">
        <v>196</v>
      </c>
      <c r="E11" s="20" t="s">
        <v>304</v>
      </c>
      <c r="F11" s="19" t="s">
        <v>14</v>
      </c>
      <c r="G11" s="19" t="s">
        <v>153</v>
      </c>
      <c r="H11" s="19" t="s">
        <v>223</v>
      </c>
      <c r="I11" s="19"/>
      <c r="J11" s="19" t="s">
        <v>239</v>
      </c>
      <c r="K11" s="20" t="s">
        <v>338</v>
      </c>
      <c r="L11" s="20" t="s">
        <v>239</v>
      </c>
      <c r="M11" s="20" t="s">
        <v>187</v>
      </c>
      <c r="N11" s="20" t="s">
        <v>339</v>
      </c>
    </row>
    <row r="12" spans="1:14" s="1" customFormat="1" ht="13" x14ac:dyDescent="0.3">
      <c r="A12" s="2" t="s">
        <v>135</v>
      </c>
      <c r="B12" s="16">
        <v>3</v>
      </c>
      <c r="C12" s="16"/>
      <c r="D12" s="16">
        <v>3</v>
      </c>
      <c r="E12" s="17">
        <f>SUM(B12:D12)</f>
        <v>6</v>
      </c>
      <c r="F12" s="16"/>
      <c r="G12" s="16">
        <v>2</v>
      </c>
      <c r="H12" s="16">
        <v>0</v>
      </c>
      <c r="I12" s="16"/>
      <c r="J12" s="16">
        <v>0</v>
      </c>
      <c r="K12" s="17">
        <f>SUM(F12:J12)</f>
        <v>2</v>
      </c>
      <c r="L12" s="17">
        <v>3</v>
      </c>
      <c r="M12" s="17">
        <v>6</v>
      </c>
      <c r="N12" s="17">
        <f>SUM(E12+K12+L12+M12)</f>
        <v>17</v>
      </c>
    </row>
    <row r="13" spans="1:14" s="1" customFormat="1" ht="13" x14ac:dyDescent="0.3">
      <c r="A13" s="2" t="s">
        <v>136</v>
      </c>
      <c r="B13" s="16">
        <v>17</v>
      </c>
      <c r="C13" s="16"/>
      <c r="D13" s="16">
        <v>10</v>
      </c>
      <c r="E13" s="17">
        <f>SUM(B13:D13)</f>
        <v>27</v>
      </c>
      <c r="F13" s="16" t="s">
        <v>14</v>
      </c>
      <c r="G13" s="16">
        <v>14</v>
      </c>
      <c r="H13" s="16">
        <v>32</v>
      </c>
      <c r="I13" s="16"/>
      <c r="J13" s="16">
        <v>14</v>
      </c>
      <c r="K13" s="17">
        <f>SUM(F13:J13)</f>
        <v>60</v>
      </c>
      <c r="L13" s="17">
        <v>36</v>
      </c>
      <c r="M13" s="17">
        <v>28</v>
      </c>
      <c r="N13" s="17">
        <f>SUM(E13+K13+L13+M13)</f>
        <v>151</v>
      </c>
    </row>
    <row r="14" spans="1:14" ht="13" x14ac:dyDescent="0.3">
      <c r="A14" s="3"/>
      <c r="B14" s="19"/>
      <c r="C14" s="19"/>
      <c r="D14" s="19"/>
      <c r="E14" s="20"/>
      <c r="F14" s="19"/>
      <c r="G14" s="19"/>
      <c r="H14" s="19" t="s">
        <v>14</v>
      </c>
      <c r="I14" s="19"/>
      <c r="J14" s="19"/>
      <c r="K14" s="20"/>
      <c r="L14" s="20" t="s">
        <v>14</v>
      </c>
      <c r="M14" s="20"/>
      <c r="N14" s="20"/>
    </row>
    <row r="15" spans="1:14" ht="13" x14ac:dyDescent="0.3">
      <c r="A15" s="3" t="s">
        <v>13</v>
      </c>
      <c r="B15" s="19"/>
      <c r="C15" s="19"/>
      <c r="D15" s="19">
        <v>0</v>
      </c>
      <c r="E15" s="20">
        <v>0</v>
      </c>
      <c r="F15" s="19" t="s">
        <v>14</v>
      </c>
      <c r="G15" s="19">
        <v>0</v>
      </c>
      <c r="H15" s="19">
        <v>1</v>
      </c>
      <c r="I15" s="19"/>
      <c r="J15" s="19" t="s">
        <v>14</v>
      </c>
      <c r="K15" s="20">
        <f>SUM(F15:J15)</f>
        <v>1</v>
      </c>
      <c r="L15" s="20">
        <v>1</v>
      </c>
      <c r="M15" s="20">
        <v>0</v>
      </c>
      <c r="N15" s="20">
        <f>SUM(E15+K15+L15+M15)</f>
        <v>2</v>
      </c>
    </row>
    <row r="16" spans="1:14" ht="13" x14ac:dyDescent="0.3">
      <c r="A16" s="3" t="s">
        <v>16</v>
      </c>
      <c r="B16" s="19"/>
      <c r="C16" s="19"/>
      <c r="D16" s="19">
        <v>29</v>
      </c>
      <c r="E16" s="20">
        <v>29</v>
      </c>
      <c r="F16" s="19" t="s">
        <v>14</v>
      </c>
      <c r="G16" s="19">
        <v>3</v>
      </c>
      <c r="H16" s="19">
        <v>2</v>
      </c>
      <c r="I16" s="19"/>
      <c r="J16" s="19" t="s">
        <v>14</v>
      </c>
      <c r="K16" s="20">
        <f>SUM(F16:J16)</f>
        <v>5</v>
      </c>
      <c r="L16" s="20">
        <v>6</v>
      </c>
      <c r="M16" s="20">
        <v>0</v>
      </c>
      <c r="N16" s="20">
        <f>SUM(E16+K16+L16+M16)</f>
        <v>40</v>
      </c>
    </row>
    <row r="17" spans="1:14" ht="13" x14ac:dyDescent="0.3">
      <c r="A17" s="3" t="s">
        <v>15</v>
      </c>
      <c r="B17" s="19"/>
      <c r="C17" s="19"/>
      <c r="D17" s="19">
        <v>24</v>
      </c>
      <c r="E17" s="20">
        <v>24</v>
      </c>
      <c r="F17" s="19" t="s">
        <v>14</v>
      </c>
      <c r="G17" s="19">
        <v>4</v>
      </c>
      <c r="H17" s="19">
        <v>9</v>
      </c>
      <c r="I17" s="19"/>
      <c r="J17" s="19"/>
      <c r="K17" s="20">
        <f>SUM(F17:J17)</f>
        <v>13</v>
      </c>
      <c r="L17" s="20">
        <v>53</v>
      </c>
      <c r="M17" s="20">
        <v>3</v>
      </c>
      <c r="N17" s="20">
        <f>SUM(E17+K17+L17+M17)</f>
        <v>93</v>
      </c>
    </row>
    <row r="18" spans="1:14" ht="13" x14ac:dyDescent="0.3">
      <c r="A18" s="3" t="s">
        <v>19</v>
      </c>
      <c r="B18" s="19"/>
      <c r="C18" s="19"/>
      <c r="D18" s="19" t="s">
        <v>340</v>
      </c>
      <c r="E18" s="20" t="s">
        <v>340</v>
      </c>
      <c r="F18" s="19" t="s">
        <v>14</v>
      </c>
      <c r="G18" s="19" t="s">
        <v>139</v>
      </c>
      <c r="H18" s="19" t="s">
        <v>239</v>
      </c>
      <c r="I18" s="19"/>
      <c r="J18" s="19"/>
      <c r="K18" s="20" t="s">
        <v>313</v>
      </c>
      <c r="L18" s="20" t="s">
        <v>341</v>
      </c>
      <c r="M18" s="20" t="s">
        <v>181</v>
      </c>
      <c r="N18" s="20" t="s">
        <v>342</v>
      </c>
    </row>
    <row r="19" spans="1:14" s="1" customFormat="1" ht="13" x14ac:dyDescent="0.3">
      <c r="A19" s="2" t="s">
        <v>135</v>
      </c>
      <c r="B19" s="16"/>
      <c r="C19" s="16"/>
      <c r="D19" s="16">
        <v>9</v>
      </c>
      <c r="E19" s="17">
        <f>SUM(B19:D19)</f>
        <v>9</v>
      </c>
      <c r="F19" s="16"/>
      <c r="G19" s="16">
        <v>1</v>
      </c>
      <c r="H19" s="16">
        <v>2</v>
      </c>
      <c r="I19" s="16"/>
      <c r="J19" s="16"/>
      <c r="K19" s="17">
        <f>SUM(F19:J19)</f>
        <v>3</v>
      </c>
      <c r="L19" s="17">
        <v>6</v>
      </c>
      <c r="M19" s="17">
        <v>1</v>
      </c>
      <c r="N19" s="17">
        <f>SUM(E19+K19+L19+M19)</f>
        <v>19</v>
      </c>
    </row>
    <row r="20" spans="1:14" s="1" customFormat="1" ht="13" x14ac:dyDescent="0.3">
      <c r="A20" s="2" t="s">
        <v>136</v>
      </c>
      <c r="B20" s="16"/>
      <c r="C20" s="16"/>
      <c r="D20" s="16">
        <v>35</v>
      </c>
      <c r="E20" s="17">
        <f>SUM(B20:D20)</f>
        <v>35</v>
      </c>
      <c r="F20" s="16" t="s">
        <v>14</v>
      </c>
      <c r="G20" s="16">
        <v>19</v>
      </c>
      <c r="H20" s="16">
        <v>40</v>
      </c>
      <c r="I20" s="16"/>
      <c r="J20" s="16"/>
      <c r="K20" s="17">
        <f>SUM(F20:J20)</f>
        <v>59</v>
      </c>
      <c r="L20" s="17">
        <v>52</v>
      </c>
      <c r="M20" s="17">
        <v>14</v>
      </c>
      <c r="N20" s="17">
        <f>SUM(E20+K20+L20+M20)</f>
        <v>160</v>
      </c>
    </row>
    <row r="21" spans="1:14" ht="13" x14ac:dyDescent="0.3">
      <c r="A21" s="3"/>
      <c r="B21" s="19"/>
      <c r="C21" s="19"/>
      <c r="D21" s="19"/>
      <c r="E21" s="20"/>
      <c r="F21" s="19"/>
      <c r="G21" s="19"/>
      <c r="H21" s="19" t="s">
        <v>14</v>
      </c>
      <c r="I21" s="19"/>
      <c r="J21" s="19"/>
      <c r="K21" s="20"/>
      <c r="L21" s="20" t="s">
        <v>14</v>
      </c>
      <c r="M21" s="20"/>
      <c r="N21" s="20"/>
    </row>
    <row r="22" spans="1:14" ht="13" x14ac:dyDescent="0.3">
      <c r="A22" s="3" t="s">
        <v>21</v>
      </c>
      <c r="B22" s="19"/>
      <c r="C22" s="19"/>
      <c r="D22" s="19"/>
      <c r="E22" s="20"/>
      <c r="F22" s="19"/>
      <c r="G22" s="19"/>
      <c r="H22" s="19" t="s">
        <v>160</v>
      </c>
      <c r="I22" s="19" t="s">
        <v>343</v>
      </c>
      <c r="J22" s="19" t="s">
        <v>180</v>
      </c>
      <c r="K22" s="20" t="s">
        <v>344</v>
      </c>
      <c r="L22" s="20" t="s">
        <v>318</v>
      </c>
      <c r="M22" s="20"/>
      <c r="N22" s="20" t="s">
        <v>305</v>
      </c>
    </row>
    <row r="23" spans="1:14" s="1" customFormat="1" ht="13" x14ac:dyDescent="0.3">
      <c r="A23" s="2" t="s">
        <v>135</v>
      </c>
      <c r="B23" s="16"/>
      <c r="C23" s="16"/>
      <c r="D23" s="16"/>
      <c r="E23" s="17"/>
      <c r="F23" s="16"/>
      <c r="G23" s="16"/>
      <c r="H23" s="16">
        <v>0</v>
      </c>
      <c r="I23" s="16">
        <v>0</v>
      </c>
      <c r="J23" s="16">
        <v>0</v>
      </c>
      <c r="K23" s="17">
        <f>SUM(F23:J23)</f>
        <v>0</v>
      </c>
      <c r="L23" s="17">
        <v>1</v>
      </c>
      <c r="M23" s="17"/>
      <c r="N23" s="17">
        <f>SUM(E23+K23+L23+M23)</f>
        <v>1</v>
      </c>
    </row>
    <row r="24" spans="1:14" s="1" customFormat="1" ht="13" x14ac:dyDescent="0.3">
      <c r="A24" s="2" t="s">
        <v>136</v>
      </c>
      <c r="B24" s="16"/>
      <c r="C24" s="16"/>
      <c r="D24" s="16"/>
      <c r="E24" s="17"/>
      <c r="F24" s="16"/>
      <c r="G24" s="16"/>
      <c r="H24" s="16">
        <v>4</v>
      </c>
      <c r="I24" s="16">
        <v>8</v>
      </c>
      <c r="J24" s="16">
        <v>4</v>
      </c>
      <c r="K24" s="17">
        <f>SUM(F24:J24)</f>
        <v>16</v>
      </c>
      <c r="L24" s="17">
        <v>6</v>
      </c>
      <c r="M24" s="17"/>
      <c r="N24" s="17">
        <f>SUM(E24+K24+L24+M24)</f>
        <v>22</v>
      </c>
    </row>
    <row r="25" spans="1:14" ht="13" x14ac:dyDescent="0.3">
      <c r="A25" s="3" t="s">
        <v>25</v>
      </c>
      <c r="B25" s="19"/>
      <c r="C25" s="19"/>
      <c r="D25" s="19"/>
      <c r="E25" s="20"/>
      <c r="F25" s="19"/>
      <c r="G25" s="19"/>
      <c r="H25" s="19"/>
      <c r="I25" s="19" t="s">
        <v>14</v>
      </c>
      <c r="J25" s="19" t="s">
        <v>184</v>
      </c>
      <c r="K25" s="20" t="s">
        <v>184</v>
      </c>
      <c r="L25" s="20" t="s">
        <v>190</v>
      </c>
      <c r="M25" s="20"/>
      <c r="N25" s="20" t="s">
        <v>263</v>
      </c>
    </row>
    <row r="26" spans="1:14" s="1" customFormat="1" ht="13" x14ac:dyDescent="0.3">
      <c r="A26" s="2" t="s">
        <v>135</v>
      </c>
      <c r="B26" s="16"/>
      <c r="C26" s="16"/>
      <c r="D26" s="16"/>
      <c r="E26" s="17"/>
      <c r="F26" s="16"/>
      <c r="G26" s="16"/>
      <c r="H26" s="16"/>
      <c r="I26" s="16"/>
      <c r="J26" s="16"/>
      <c r="K26" s="17"/>
      <c r="L26" s="17" t="s">
        <v>14</v>
      </c>
      <c r="M26" s="17"/>
      <c r="N26" s="17" t="s">
        <v>14</v>
      </c>
    </row>
    <row r="27" spans="1:14" s="1" customFormat="1" ht="13" x14ac:dyDescent="0.3">
      <c r="A27" s="2" t="s">
        <v>136</v>
      </c>
      <c r="B27" s="16"/>
      <c r="C27" s="16"/>
      <c r="D27" s="16"/>
      <c r="E27" s="17"/>
      <c r="F27" s="16"/>
      <c r="G27" s="16"/>
      <c r="H27" s="16"/>
      <c r="I27" s="16" t="s">
        <v>14</v>
      </c>
      <c r="J27" s="16">
        <v>0</v>
      </c>
      <c r="K27" s="17">
        <f>SUM(F27:J27)</f>
        <v>0</v>
      </c>
      <c r="L27" s="17">
        <v>0</v>
      </c>
      <c r="M27" s="17"/>
      <c r="N27" s="17">
        <f>SUM(E27+K27+L27+M27)</f>
        <v>0</v>
      </c>
    </row>
    <row r="28" spans="1:14" s="1" customFormat="1" ht="13" x14ac:dyDescent="0.3">
      <c r="A28" s="2"/>
      <c r="B28" s="16"/>
      <c r="C28" s="16"/>
      <c r="D28" s="16"/>
      <c r="E28" s="17"/>
      <c r="F28" s="16"/>
      <c r="G28" s="16"/>
      <c r="H28" s="16"/>
      <c r="I28" s="16"/>
      <c r="J28" s="16"/>
      <c r="K28" s="17"/>
      <c r="L28" s="17" t="s">
        <v>14</v>
      </c>
      <c r="M28" s="17"/>
      <c r="N28" s="17"/>
    </row>
    <row r="29" spans="1:14" ht="13" x14ac:dyDescent="0.3">
      <c r="A29" s="3" t="s">
        <v>245</v>
      </c>
      <c r="B29" s="19"/>
      <c r="C29" s="19"/>
      <c r="D29" s="19"/>
      <c r="E29" s="20"/>
      <c r="F29" s="19" t="s">
        <v>180</v>
      </c>
      <c r="G29" s="19"/>
      <c r="H29" s="19" t="s">
        <v>190</v>
      </c>
      <c r="I29" s="19" t="s">
        <v>146</v>
      </c>
      <c r="J29" s="19" t="s">
        <v>154</v>
      </c>
      <c r="K29" s="20" t="s">
        <v>285</v>
      </c>
      <c r="L29" s="20" t="s">
        <v>155</v>
      </c>
      <c r="M29" s="20" t="s">
        <v>190</v>
      </c>
      <c r="N29" s="20" t="s">
        <v>165</v>
      </c>
    </row>
    <row r="30" spans="1:14" s="1" customFormat="1" ht="13" x14ac:dyDescent="0.3">
      <c r="A30" s="2" t="s">
        <v>136</v>
      </c>
      <c r="B30" s="16"/>
      <c r="C30" s="16"/>
      <c r="D30" s="16"/>
      <c r="E30" s="17"/>
      <c r="F30" s="16">
        <v>0</v>
      </c>
      <c r="G30" s="16"/>
      <c r="H30" s="16">
        <v>0</v>
      </c>
      <c r="I30" s="16">
        <v>0</v>
      </c>
      <c r="J30" s="16">
        <v>0</v>
      </c>
      <c r="K30" s="17">
        <f>SUM(F30:J30)</f>
        <v>0</v>
      </c>
      <c r="L30" s="17">
        <v>10</v>
      </c>
      <c r="M30" s="17">
        <v>4</v>
      </c>
      <c r="N30" s="17">
        <f>SUM(E30+K30+L30+M30)</f>
        <v>14</v>
      </c>
    </row>
    <row r="31" spans="1:14" ht="13" x14ac:dyDescent="0.3">
      <c r="A31" s="3"/>
      <c r="B31" s="19" t="s">
        <v>14</v>
      </c>
      <c r="C31" s="19"/>
      <c r="D31" s="19"/>
      <c r="E31" s="20"/>
      <c r="F31" s="19"/>
      <c r="G31" s="19"/>
      <c r="H31" s="19"/>
      <c r="I31" s="19"/>
      <c r="J31" s="19"/>
      <c r="K31" s="20"/>
      <c r="L31" s="20"/>
      <c r="M31" s="20"/>
      <c r="N31" s="20"/>
    </row>
    <row r="32" spans="1:14" ht="13" x14ac:dyDescent="0.3">
      <c r="A32" s="3" t="s">
        <v>22</v>
      </c>
      <c r="B32" s="19">
        <v>63</v>
      </c>
      <c r="C32" s="19">
        <v>51</v>
      </c>
      <c r="D32" s="19">
        <v>218</v>
      </c>
      <c r="E32" s="20">
        <f>SUM(B32:D32)</f>
        <v>332</v>
      </c>
      <c r="F32" s="19">
        <v>96</v>
      </c>
      <c r="G32" s="19"/>
      <c r="H32" s="19">
        <v>122</v>
      </c>
      <c r="I32" s="19">
        <v>70</v>
      </c>
      <c r="J32" s="19">
        <v>45</v>
      </c>
      <c r="K32" s="20">
        <f>SUM(F32:J32)</f>
        <v>333</v>
      </c>
      <c r="L32" s="20">
        <v>173</v>
      </c>
      <c r="M32" s="20">
        <v>280</v>
      </c>
      <c r="N32" s="20">
        <f>SUM(E32+K32+L32+M32)</f>
        <v>1118</v>
      </c>
    </row>
    <row r="33" spans="1:14" ht="13" x14ac:dyDescent="0.3">
      <c r="A33" s="3" t="s">
        <v>23</v>
      </c>
      <c r="B33" s="19">
        <v>45</v>
      </c>
      <c r="C33" s="19">
        <v>35</v>
      </c>
      <c r="D33" s="19">
        <v>43</v>
      </c>
      <c r="E33" s="20">
        <f>SUM(B33:D33)</f>
        <v>123</v>
      </c>
      <c r="F33" s="19">
        <v>34</v>
      </c>
      <c r="G33" s="19"/>
      <c r="H33" s="19">
        <v>65</v>
      </c>
      <c r="I33" s="19">
        <v>16</v>
      </c>
      <c r="J33" s="19">
        <v>32</v>
      </c>
      <c r="K33" s="20">
        <f>SUM(F33:J33)</f>
        <v>147</v>
      </c>
      <c r="L33" s="20">
        <v>67</v>
      </c>
      <c r="M33" s="20">
        <v>103</v>
      </c>
      <c r="N33" s="20">
        <f>SUM(E33+K33+L33+M33)</f>
        <v>440</v>
      </c>
    </row>
    <row r="34" spans="1:14" ht="13" x14ac:dyDescent="0.3">
      <c r="A34" s="3" t="s">
        <v>19</v>
      </c>
      <c r="B34" s="19">
        <f>SUM(B32:B33)</f>
        <v>108</v>
      </c>
      <c r="C34" s="19">
        <f>SUM(C32:C33)</f>
        <v>86</v>
      </c>
      <c r="D34" s="19">
        <f>SUM(D32:D33)</f>
        <v>261</v>
      </c>
      <c r="E34" s="20">
        <f>SUM(B34:D34)</f>
        <v>455</v>
      </c>
      <c r="F34" s="19">
        <f>SUM(F32:F33)</f>
        <v>130</v>
      </c>
      <c r="G34" s="19"/>
      <c r="H34" s="19">
        <f>SUM(H32:H33)</f>
        <v>187</v>
      </c>
      <c r="I34" s="19">
        <f>SUM(I32:I33)</f>
        <v>86</v>
      </c>
      <c r="J34" s="19">
        <f>SUM(J32:J33)</f>
        <v>77</v>
      </c>
      <c r="K34" s="20">
        <f>SUM(F34:J34)</f>
        <v>480</v>
      </c>
      <c r="L34" s="20">
        <f>SUM(L32:L33)</f>
        <v>240</v>
      </c>
      <c r="M34" s="20">
        <f>SUM(M32:M33)</f>
        <v>383</v>
      </c>
      <c r="N34" s="20">
        <f>SUM(E34+K34+L34+M34)</f>
        <v>1558</v>
      </c>
    </row>
    <row r="35" spans="1:14" s="1" customFormat="1" ht="13" x14ac:dyDescent="0.3">
      <c r="A35" s="2" t="s">
        <v>135</v>
      </c>
      <c r="B35" s="16">
        <v>7</v>
      </c>
      <c r="C35" s="16">
        <v>4</v>
      </c>
      <c r="D35" s="16">
        <v>33</v>
      </c>
      <c r="E35" s="17">
        <f>SUM(B35:D35)</f>
        <v>44</v>
      </c>
      <c r="F35" s="16">
        <v>2</v>
      </c>
      <c r="G35" s="16"/>
      <c r="H35" s="16">
        <v>14</v>
      </c>
      <c r="I35" s="16">
        <v>1</v>
      </c>
      <c r="J35" s="16">
        <v>2</v>
      </c>
      <c r="K35" s="17">
        <f>SUM(F35:J35)</f>
        <v>19</v>
      </c>
      <c r="L35" s="17">
        <v>11</v>
      </c>
      <c r="M35" s="17">
        <v>15</v>
      </c>
      <c r="N35" s="17">
        <f>SUM(E35+K35+L35+M35)</f>
        <v>89</v>
      </c>
    </row>
    <row r="36" spans="1:14" s="1" customFormat="1" ht="13" x14ac:dyDescent="0.3">
      <c r="A36" s="2" t="s">
        <v>136</v>
      </c>
      <c r="B36" s="16">
        <v>72</v>
      </c>
      <c r="C36" s="16">
        <v>35</v>
      </c>
      <c r="D36" s="16">
        <v>135</v>
      </c>
      <c r="E36" s="17">
        <f>SUM(B36:D36)</f>
        <v>242</v>
      </c>
      <c r="F36" s="16">
        <v>92</v>
      </c>
      <c r="G36" s="17"/>
      <c r="H36" s="16">
        <v>98</v>
      </c>
      <c r="I36" s="16">
        <v>59</v>
      </c>
      <c r="J36" s="16">
        <v>39</v>
      </c>
      <c r="K36" s="17">
        <f>SUM(F36:J36)</f>
        <v>288</v>
      </c>
      <c r="L36" s="17">
        <v>192</v>
      </c>
      <c r="M36" s="17">
        <v>203</v>
      </c>
      <c r="N36" s="17">
        <f>SUM(E36+K36+L36+M36)</f>
        <v>925</v>
      </c>
    </row>
    <row r="37" spans="1:14" ht="13" x14ac:dyDescent="0.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ht="13" x14ac:dyDescent="0.3">
      <c r="A38" s="3" t="s">
        <v>280</v>
      </c>
    </row>
    <row r="39" spans="1:14" x14ac:dyDescent="0.25">
      <c r="A39" s="22" t="s">
        <v>281</v>
      </c>
      <c r="B39" s="23"/>
      <c r="C39" s="23"/>
      <c r="D39" s="23"/>
      <c r="E39" s="23"/>
      <c r="F39" s="23"/>
      <c r="G39" s="23"/>
      <c r="H39" s="23"/>
      <c r="I39" s="23"/>
    </row>
    <row r="40" spans="1:14" s="3" customFormat="1" ht="13" x14ac:dyDescent="0.3">
      <c r="A40" s="93" t="s">
        <v>306</v>
      </c>
      <c r="B40" s="93"/>
      <c r="C40" s="93"/>
      <c r="D40" s="93"/>
      <c r="E40" s="93"/>
      <c r="F40" s="93"/>
      <c r="G40" s="93"/>
      <c r="H40" s="22"/>
      <c r="I40" s="22"/>
    </row>
    <row r="41" spans="1:14" s="3" customFormat="1" ht="13" x14ac:dyDescent="0.3">
      <c r="A41" s="93" t="s">
        <v>307</v>
      </c>
      <c r="B41" s="93"/>
      <c r="C41" s="93"/>
      <c r="D41" s="93"/>
      <c r="E41" s="93"/>
      <c r="F41" s="93"/>
      <c r="G41" s="93"/>
      <c r="H41" s="22"/>
      <c r="I41" s="22"/>
    </row>
  </sheetData>
  <mergeCells count="2">
    <mergeCell ref="A40:G40"/>
    <mergeCell ref="A41:G41"/>
  </mergeCells>
  <phoneticPr fontId="10" type="noConversion"/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7" sqref="B7"/>
    </sheetView>
  </sheetViews>
  <sheetFormatPr defaultColWidth="9.1796875" defaultRowHeight="12.5" x14ac:dyDescent="0.25"/>
  <cols>
    <col min="1" max="1" width="15" customWidth="1"/>
    <col min="2" max="2" width="8.453125" customWidth="1"/>
    <col min="3" max="3" width="8.7265625" customWidth="1"/>
    <col min="4" max="4" width="11.7265625" customWidth="1"/>
    <col min="6" max="6" width="8.453125" customWidth="1"/>
    <col min="7" max="7" width="7.26953125" customWidth="1"/>
    <col min="12" max="12" width="11.453125" customWidth="1"/>
  </cols>
  <sheetData>
    <row r="1" spans="1:14" ht="13" x14ac:dyDescent="0.3">
      <c r="A1" s="2" t="s">
        <v>308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3" x14ac:dyDescent="0.3">
      <c r="A2" s="2"/>
      <c r="B2" s="16" t="s">
        <v>0</v>
      </c>
      <c r="C2" s="16" t="s">
        <v>1</v>
      </c>
      <c r="D2" s="16" t="s">
        <v>2</v>
      </c>
      <c r="E2" s="17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7" t="s">
        <v>9</v>
      </c>
      <c r="L2" s="17" t="s">
        <v>10</v>
      </c>
      <c r="M2" s="17" t="s">
        <v>11</v>
      </c>
      <c r="N2" s="5" t="s">
        <v>12</v>
      </c>
    </row>
    <row r="3" spans="1:14" ht="13" x14ac:dyDescent="0.3">
      <c r="A3" s="2"/>
      <c r="B3" s="18"/>
      <c r="C3" s="18"/>
      <c r="D3" s="19"/>
      <c r="E3" s="20"/>
      <c r="F3" s="19"/>
      <c r="G3" s="19"/>
      <c r="H3" s="19"/>
      <c r="I3" s="19"/>
      <c r="J3" s="19"/>
      <c r="K3" s="21"/>
      <c r="L3" s="20"/>
      <c r="M3" s="20"/>
      <c r="N3" s="20"/>
    </row>
    <row r="4" spans="1:14" ht="13" x14ac:dyDescent="0.3">
      <c r="A4" s="3" t="s">
        <v>17</v>
      </c>
      <c r="B4" s="19"/>
      <c r="C4" s="19"/>
      <c r="D4" s="19" t="s">
        <v>309</v>
      </c>
      <c r="E4" s="20" t="s">
        <v>309</v>
      </c>
      <c r="F4" s="19"/>
      <c r="G4" s="19"/>
      <c r="H4" s="19" t="s">
        <v>227</v>
      </c>
      <c r="I4" s="19" t="s">
        <v>190</v>
      </c>
      <c r="J4" s="19" t="s">
        <v>310</v>
      </c>
      <c r="K4" s="20" t="s">
        <v>311</v>
      </c>
      <c r="L4" s="20" t="s">
        <v>177</v>
      </c>
      <c r="M4" s="20" t="s">
        <v>179</v>
      </c>
      <c r="N4" s="20" t="s">
        <v>312</v>
      </c>
    </row>
    <row r="5" spans="1:14" s="1" customFormat="1" ht="13" x14ac:dyDescent="0.3">
      <c r="A5" s="2" t="s">
        <v>136</v>
      </c>
      <c r="B5" s="16"/>
      <c r="C5" s="16"/>
      <c r="D5" s="16">
        <v>42</v>
      </c>
      <c r="E5" s="17">
        <f>SUM(B5:D5)</f>
        <v>42</v>
      </c>
      <c r="F5" s="16"/>
      <c r="G5" s="16"/>
      <c r="H5" s="16">
        <v>53</v>
      </c>
      <c r="I5" s="16">
        <v>8</v>
      </c>
      <c r="J5" s="16">
        <v>63</v>
      </c>
      <c r="K5" s="17">
        <f>SUM(F5:J5)</f>
        <v>124</v>
      </c>
      <c r="L5" s="17">
        <v>72</v>
      </c>
      <c r="M5" s="17">
        <v>35</v>
      </c>
      <c r="N5" s="17">
        <f>SUM(E5+K5+L5+M5)</f>
        <v>273</v>
      </c>
    </row>
    <row r="6" spans="1:14" ht="13" x14ac:dyDescent="0.3">
      <c r="A6" s="3" t="s">
        <v>18</v>
      </c>
      <c r="B6" s="19"/>
      <c r="C6" s="19"/>
      <c r="D6" s="19" t="s">
        <v>152</v>
      </c>
      <c r="E6" s="20" t="s">
        <v>152</v>
      </c>
      <c r="F6" s="19"/>
      <c r="G6" s="19"/>
      <c r="H6" s="19" t="s">
        <v>152</v>
      </c>
      <c r="I6" s="19" t="s">
        <v>14</v>
      </c>
      <c r="J6" s="19" t="s">
        <v>152</v>
      </c>
      <c r="K6" s="20" t="s">
        <v>180</v>
      </c>
      <c r="L6" s="20">
        <v>0</v>
      </c>
      <c r="M6" s="20" t="s">
        <v>152</v>
      </c>
      <c r="N6" s="20" t="s">
        <v>147</v>
      </c>
    </row>
    <row r="7" spans="1:14" s="1" customFormat="1" ht="13" x14ac:dyDescent="0.3">
      <c r="A7" s="2" t="s">
        <v>136</v>
      </c>
      <c r="B7" s="16"/>
      <c r="C7" s="16"/>
      <c r="D7" s="16">
        <v>1</v>
      </c>
      <c r="E7" s="17">
        <f>SUM(B7:D7)</f>
        <v>1</v>
      </c>
      <c r="F7" s="16"/>
      <c r="G7" s="16"/>
      <c r="H7" s="16">
        <v>1</v>
      </c>
      <c r="I7" s="16"/>
      <c r="J7" s="16">
        <v>3</v>
      </c>
      <c r="K7" s="17">
        <f>SUM(F7:J7)</f>
        <v>4</v>
      </c>
      <c r="L7" s="17">
        <v>2</v>
      </c>
      <c r="M7" s="17">
        <v>3</v>
      </c>
      <c r="N7" s="17">
        <f>SUM(E7+K7+L7+M7)</f>
        <v>10</v>
      </c>
    </row>
    <row r="8" spans="1:14" ht="13" x14ac:dyDescent="0.3">
      <c r="A8" s="3" t="s">
        <v>19</v>
      </c>
      <c r="B8" s="19"/>
      <c r="C8" s="19"/>
      <c r="D8" s="19" t="s">
        <v>303</v>
      </c>
      <c r="E8" s="20" t="s">
        <v>303</v>
      </c>
      <c r="F8" s="19"/>
      <c r="G8" s="19"/>
      <c r="H8" s="19" t="s">
        <v>313</v>
      </c>
      <c r="I8" s="19" t="s">
        <v>190</v>
      </c>
      <c r="J8" s="19" t="s">
        <v>314</v>
      </c>
      <c r="K8" s="20" t="s">
        <v>315</v>
      </c>
      <c r="L8" s="20" t="s">
        <v>177</v>
      </c>
      <c r="M8" s="20" t="s">
        <v>177</v>
      </c>
      <c r="N8" s="20" t="s">
        <v>316</v>
      </c>
    </row>
    <row r="9" spans="1:14" s="1" customFormat="1" ht="13" x14ac:dyDescent="0.3">
      <c r="A9" s="2" t="s">
        <v>135</v>
      </c>
      <c r="B9" s="16"/>
      <c r="C9" s="16"/>
      <c r="D9" s="16">
        <v>4</v>
      </c>
      <c r="E9" s="17">
        <f>SUM(B9:D9)</f>
        <v>4</v>
      </c>
      <c r="F9" s="16"/>
      <c r="G9" s="16"/>
      <c r="H9" s="16">
        <v>7</v>
      </c>
      <c r="I9" s="16">
        <v>0</v>
      </c>
      <c r="J9" s="16">
        <v>5</v>
      </c>
      <c r="K9" s="17">
        <f>SUM(F9:J9)</f>
        <v>12</v>
      </c>
      <c r="L9" s="17">
        <v>0</v>
      </c>
      <c r="M9" s="17">
        <v>1</v>
      </c>
      <c r="N9" s="17">
        <f>SUM(E9+K9+L9+M9)</f>
        <v>17</v>
      </c>
    </row>
    <row r="10" spans="1:14" ht="13" x14ac:dyDescent="0.3">
      <c r="A10" s="3"/>
      <c r="B10" s="19"/>
      <c r="C10" s="19"/>
      <c r="D10" s="19"/>
      <c r="E10" s="20"/>
      <c r="F10" s="19"/>
      <c r="G10" s="19"/>
      <c r="H10" s="19" t="s">
        <v>14</v>
      </c>
      <c r="I10" s="19"/>
      <c r="J10" s="19" t="s">
        <v>14</v>
      </c>
      <c r="K10" s="20"/>
      <c r="L10" s="20" t="s">
        <v>14</v>
      </c>
      <c r="M10" s="20" t="s">
        <v>14</v>
      </c>
      <c r="N10" s="20"/>
    </row>
    <row r="11" spans="1:14" ht="13" x14ac:dyDescent="0.3">
      <c r="A11" s="3" t="s">
        <v>20</v>
      </c>
      <c r="B11" s="19" t="s">
        <v>159</v>
      </c>
      <c r="C11" s="19"/>
      <c r="D11" s="19" t="s">
        <v>239</v>
      </c>
      <c r="E11" s="20" t="s">
        <v>317</v>
      </c>
      <c r="F11" s="19" t="s">
        <v>14</v>
      </c>
      <c r="G11" s="19" t="s">
        <v>154</v>
      </c>
      <c r="H11" s="19" t="s">
        <v>138</v>
      </c>
      <c r="I11" s="19"/>
      <c r="J11" s="19" t="s">
        <v>318</v>
      </c>
      <c r="K11" s="20" t="s">
        <v>231</v>
      </c>
      <c r="L11" s="20" t="s">
        <v>147</v>
      </c>
      <c r="M11" s="20" t="s">
        <v>148</v>
      </c>
      <c r="N11" s="20" t="s">
        <v>319</v>
      </c>
    </row>
    <row r="12" spans="1:14" s="1" customFormat="1" ht="13" x14ac:dyDescent="0.3">
      <c r="A12" s="2" t="s">
        <v>135</v>
      </c>
      <c r="B12" s="16">
        <v>1</v>
      </c>
      <c r="C12" s="16"/>
      <c r="D12" s="16">
        <v>0</v>
      </c>
      <c r="E12" s="17">
        <f>SUM(B12:D12)</f>
        <v>1</v>
      </c>
      <c r="F12" s="16"/>
      <c r="G12" s="16">
        <v>4</v>
      </c>
      <c r="H12" s="16">
        <v>2</v>
      </c>
      <c r="I12" s="16"/>
      <c r="J12" s="16">
        <v>2</v>
      </c>
      <c r="K12" s="17">
        <f>SUM(F12:J12)</f>
        <v>8</v>
      </c>
      <c r="L12" s="17">
        <v>0</v>
      </c>
      <c r="M12" s="17">
        <v>1</v>
      </c>
      <c r="N12" s="17">
        <f>SUM(E12+K12+L12+M12)</f>
        <v>10</v>
      </c>
    </row>
    <row r="13" spans="1:14" s="1" customFormat="1" ht="13" x14ac:dyDescent="0.3">
      <c r="A13" s="2" t="s">
        <v>136</v>
      </c>
      <c r="B13" s="16">
        <v>8</v>
      </c>
      <c r="C13" s="16"/>
      <c r="D13" s="16">
        <v>14</v>
      </c>
      <c r="E13" s="17">
        <f>SUM(B13:D13)</f>
        <v>22</v>
      </c>
      <c r="F13" s="16" t="s">
        <v>14</v>
      </c>
      <c r="G13" s="16">
        <v>12</v>
      </c>
      <c r="H13" s="16">
        <v>28</v>
      </c>
      <c r="I13" s="16"/>
      <c r="J13" s="16">
        <v>13</v>
      </c>
      <c r="K13" s="17">
        <f>SUM(F13:J13)</f>
        <v>53</v>
      </c>
      <c r="L13" s="17">
        <v>29</v>
      </c>
      <c r="M13" s="17">
        <v>28</v>
      </c>
      <c r="N13" s="17">
        <f>SUM(E13+K13+L13+M13)</f>
        <v>132</v>
      </c>
    </row>
    <row r="14" spans="1:14" ht="13" x14ac:dyDescent="0.3">
      <c r="A14" s="3"/>
      <c r="B14" s="19"/>
      <c r="C14" s="19"/>
      <c r="D14" s="19"/>
      <c r="E14" s="20"/>
      <c r="F14" s="19"/>
      <c r="G14" s="19"/>
      <c r="H14" s="19" t="s">
        <v>14</v>
      </c>
      <c r="I14" s="19"/>
      <c r="J14" s="19"/>
      <c r="K14" s="20"/>
      <c r="L14" s="20" t="s">
        <v>14</v>
      </c>
      <c r="M14" s="20"/>
      <c r="N14" s="20"/>
    </row>
    <row r="15" spans="1:14" ht="13" x14ac:dyDescent="0.3">
      <c r="A15" s="3" t="s">
        <v>13</v>
      </c>
      <c r="B15" s="19"/>
      <c r="C15" s="19"/>
      <c r="D15" s="19">
        <v>0</v>
      </c>
      <c r="E15" s="20">
        <v>0</v>
      </c>
      <c r="F15" s="19" t="s">
        <v>14</v>
      </c>
      <c r="G15" s="19">
        <v>1</v>
      </c>
      <c r="H15" s="19">
        <v>0</v>
      </c>
      <c r="I15" s="19"/>
      <c r="J15" s="19" t="s">
        <v>14</v>
      </c>
      <c r="K15" s="20">
        <f>SUM(F15:J15)</f>
        <v>1</v>
      </c>
      <c r="L15" s="20">
        <v>1</v>
      </c>
      <c r="M15" s="20">
        <v>1</v>
      </c>
      <c r="N15" s="20">
        <f>SUM(E15+K15+L15+M15)</f>
        <v>3</v>
      </c>
    </row>
    <row r="16" spans="1:14" ht="13" x14ac:dyDescent="0.3">
      <c r="A16" s="3" t="s">
        <v>16</v>
      </c>
      <c r="B16" s="19"/>
      <c r="C16" s="19"/>
      <c r="D16" s="19">
        <v>33</v>
      </c>
      <c r="E16" s="20">
        <v>33</v>
      </c>
      <c r="F16" s="19" t="s">
        <v>14</v>
      </c>
      <c r="G16" s="19">
        <v>1</v>
      </c>
      <c r="H16" s="19">
        <v>2</v>
      </c>
      <c r="I16" s="19"/>
      <c r="J16" s="19" t="s">
        <v>14</v>
      </c>
      <c r="K16" s="20">
        <f>SUM(F16:J16)</f>
        <v>3</v>
      </c>
      <c r="L16" s="20">
        <v>5</v>
      </c>
      <c r="M16" s="20">
        <v>0</v>
      </c>
      <c r="N16" s="20">
        <f>SUM(E16+K16+L16+M16)</f>
        <v>41</v>
      </c>
    </row>
    <row r="17" spans="1:14" ht="13" x14ac:dyDescent="0.3">
      <c r="A17" s="3" t="s">
        <v>15</v>
      </c>
      <c r="B17" s="19"/>
      <c r="C17" s="19"/>
      <c r="D17" s="19">
        <v>19</v>
      </c>
      <c r="E17" s="20">
        <v>19</v>
      </c>
      <c r="F17" s="19" t="s">
        <v>14</v>
      </c>
      <c r="G17" s="19">
        <v>2</v>
      </c>
      <c r="H17" s="19">
        <v>5</v>
      </c>
      <c r="I17" s="19"/>
      <c r="J17" s="19"/>
      <c r="K17" s="20">
        <f>SUM(F17:J17)</f>
        <v>7</v>
      </c>
      <c r="L17" s="20">
        <v>29</v>
      </c>
      <c r="M17" s="20">
        <v>5</v>
      </c>
      <c r="N17" s="20">
        <f>SUM(E17+K17+L17+M17)</f>
        <v>60</v>
      </c>
    </row>
    <row r="18" spans="1:14" ht="13" x14ac:dyDescent="0.3">
      <c r="A18" s="3" t="s">
        <v>19</v>
      </c>
      <c r="B18" s="19"/>
      <c r="C18" s="19"/>
      <c r="D18" s="19" t="s">
        <v>320</v>
      </c>
      <c r="E18" s="20" t="s">
        <v>320</v>
      </c>
      <c r="F18" s="19" t="s">
        <v>14</v>
      </c>
      <c r="G18" s="19" t="s">
        <v>147</v>
      </c>
      <c r="H18" s="19" t="s">
        <v>177</v>
      </c>
      <c r="I18" s="19"/>
      <c r="J18" s="19"/>
      <c r="K18" s="20" t="s">
        <v>284</v>
      </c>
      <c r="L18" s="20" t="s">
        <v>321</v>
      </c>
      <c r="M18" s="20" t="s">
        <v>179</v>
      </c>
      <c r="N18" s="20" t="s">
        <v>322</v>
      </c>
    </row>
    <row r="19" spans="1:14" s="1" customFormat="1" ht="13" x14ac:dyDescent="0.3">
      <c r="A19" s="2" t="s">
        <v>135</v>
      </c>
      <c r="B19" s="16"/>
      <c r="C19" s="16"/>
      <c r="D19" s="16">
        <v>7</v>
      </c>
      <c r="E19" s="17">
        <f>SUM(B19:D19)</f>
        <v>7</v>
      </c>
      <c r="F19" s="16"/>
      <c r="G19" s="16">
        <v>0</v>
      </c>
      <c r="H19" s="16">
        <v>4</v>
      </c>
      <c r="I19" s="16"/>
      <c r="J19" s="16"/>
      <c r="K19" s="17">
        <f>SUM(F19:J19)</f>
        <v>4</v>
      </c>
      <c r="L19" s="17">
        <v>11</v>
      </c>
      <c r="M19" s="17">
        <v>2</v>
      </c>
      <c r="N19" s="17">
        <f>SUM(E19+K19+L19+M19)</f>
        <v>24</v>
      </c>
    </row>
    <row r="20" spans="1:14" s="1" customFormat="1" ht="13" x14ac:dyDescent="0.3">
      <c r="A20" s="2" t="s">
        <v>136</v>
      </c>
      <c r="B20" s="16"/>
      <c r="C20" s="16"/>
      <c r="D20" s="16">
        <v>38</v>
      </c>
      <c r="E20" s="17">
        <f>SUM(B20:D20)</f>
        <v>38</v>
      </c>
      <c r="F20" s="16" t="s">
        <v>14</v>
      </c>
      <c r="G20" s="16">
        <v>13</v>
      </c>
      <c r="H20" s="16">
        <v>32</v>
      </c>
      <c r="I20" s="16"/>
      <c r="J20" s="16"/>
      <c r="K20" s="17">
        <f>SUM(F20:J20)</f>
        <v>45</v>
      </c>
      <c r="L20" s="17">
        <v>36</v>
      </c>
      <c r="M20" s="17">
        <v>20</v>
      </c>
      <c r="N20" s="17">
        <f>SUM(E20+K20+L20+M20)</f>
        <v>139</v>
      </c>
    </row>
    <row r="21" spans="1:14" ht="13" x14ac:dyDescent="0.3">
      <c r="A21" s="3"/>
      <c r="B21" s="19"/>
      <c r="C21" s="19"/>
      <c r="D21" s="19"/>
      <c r="E21" s="20"/>
      <c r="F21" s="19"/>
      <c r="G21" s="19"/>
      <c r="H21" s="19" t="s">
        <v>14</v>
      </c>
      <c r="I21" s="19"/>
      <c r="J21" s="19"/>
      <c r="K21" s="20"/>
      <c r="L21" s="20" t="s">
        <v>14</v>
      </c>
      <c r="M21" s="20"/>
      <c r="N21" s="20"/>
    </row>
    <row r="22" spans="1:14" ht="13" x14ac:dyDescent="0.3">
      <c r="A22" s="3" t="s">
        <v>21</v>
      </c>
      <c r="B22" s="19"/>
      <c r="C22" s="19"/>
      <c r="D22" s="19"/>
      <c r="E22" s="20"/>
      <c r="F22" s="19"/>
      <c r="G22" s="19"/>
      <c r="H22" s="19" t="s">
        <v>194</v>
      </c>
      <c r="I22" s="19" t="s">
        <v>323</v>
      </c>
      <c r="J22" s="19" t="s">
        <v>152</v>
      </c>
      <c r="K22" s="20" t="s">
        <v>217</v>
      </c>
      <c r="L22" s="20" t="s">
        <v>149</v>
      </c>
      <c r="M22" s="20"/>
      <c r="N22" s="20" t="s">
        <v>324</v>
      </c>
    </row>
    <row r="23" spans="1:14" s="1" customFormat="1" ht="13" x14ac:dyDescent="0.3">
      <c r="A23" s="2" t="s">
        <v>135</v>
      </c>
      <c r="B23" s="16"/>
      <c r="C23" s="16"/>
      <c r="D23" s="16"/>
      <c r="E23" s="17"/>
      <c r="F23" s="16"/>
      <c r="G23" s="16"/>
      <c r="H23" s="16">
        <v>0</v>
      </c>
      <c r="I23" s="16">
        <v>0</v>
      </c>
      <c r="J23" s="16">
        <v>1</v>
      </c>
      <c r="K23" s="17">
        <f>SUM(F23:J23)</f>
        <v>1</v>
      </c>
      <c r="L23" s="17">
        <v>1</v>
      </c>
      <c r="M23" s="17"/>
      <c r="N23" s="17">
        <f>SUM(E23+K23+L23+M23)</f>
        <v>2</v>
      </c>
    </row>
    <row r="24" spans="1:14" s="1" customFormat="1" ht="13" x14ac:dyDescent="0.3">
      <c r="A24" s="2" t="s">
        <v>136</v>
      </c>
      <c r="B24" s="16"/>
      <c r="C24" s="16"/>
      <c r="D24" s="16"/>
      <c r="E24" s="17"/>
      <c r="F24" s="16"/>
      <c r="G24" s="16"/>
      <c r="H24" s="16">
        <v>3</v>
      </c>
      <c r="I24" s="16">
        <v>14</v>
      </c>
      <c r="J24" s="16">
        <v>1</v>
      </c>
      <c r="K24" s="17">
        <f>SUM(F24:J24)</f>
        <v>18</v>
      </c>
      <c r="L24" s="17">
        <v>17</v>
      </c>
      <c r="M24" s="17"/>
      <c r="N24" s="17">
        <f>SUM(E24+K24+L24+M24)</f>
        <v>35</v>
      </c>
    </row>
    <row r="25" spans="1:14" ht="13" x14ac:dyDescent="0.3">
      <c r="A25" s="3" t="s">
        <v>25</v>
      </c>
      <c r="B25" s="19"/>
      <c r="C25" s="19"/>
      <c r="D25" s="19"/>
      <c r="E25" s="20"/>
      <c r="F25" s="19"/>
      <c r="G25" s="19"/>
      <c r="H25" s="19"/>
      <c r="I25" s="19" t="s">
        <v>14</v>
      </c>
      <c r="J25" s="19" t="s">
        <v>184</v>
      </c>
      <c r="K25" s="20" t="s">
        <v>184</v>
      </c>
      <c r="L25" s="20" t="s">
        <v>154</v>
      </c>
      <c r="M25" s="20"/>
      <c r="N25" s="20" t="s">
        <v>194</v>
      </c>
    </row>
    <row r="26" spans="1:14" s="1" customFormat="1" ht="13" x14ac:dyDescent="0.3">
      <c r="A26" s="2" t="s">
        <v>135</v>
      </c>
      <c r="B26" s="16"/>
      <c r="C26" s="16"/>
      <c r="D26" s="16"/>
      <c r="E26" s="17"/>
      <c r="F26" s="16"/>
      <c r="G26" s="16"/>
      <c r="H26" s="16"/>
      <c r="I26" s="16"/>
      <c r="J26" s="16"/>
      <c r="K26" s="17"/>
      <c r="L26" s="17" t="s">
        <v>14</v>
      </c>
      <c r="M26" s="17"/>
      <c r="N26" s="17" t="s">
        <v>14</v>
      </c>
    </row>
    <row r="27" spans="1:14" s="1" customFormat="1" ht="13" x14ac:dyDescent="0.3">
      <c r="A27" s="2" t="s">
        <v>136</v>
      </c>
      <c r="B27" s="16"/>
      <c r="C27" s="16"/>
      <c r="D27" s="16"/>
      <c r="E27" s="17"/>
      <c r="F27" s="16"/>
      <c r="G27" s="16"/>
      <c r="H27" s="16"/>
      <c r="I27" s="16" t="s">
        <v>14</v>
      </c>
      <c r="J27" s="16">
        <v>0</v>
      </c>
      <c r="K27" s="17">
        <f>SUM(F27:J27)</f>
        <v>0</v>
      </c>
      <c r="L27" s="17">
        <v>3</v>
      </c>
      <c r="M27" s="17"/>
      <c r="N27" s="17">
        <f>SUM(E27+K27+L27+M27)</f>
        <v>3</v>
      </c>
    </row>
    <row r="28" spans="1:14" s="1" customFormat="1" ht="13" x14ac:dyDescent="0.3">
      <c r="A28" s="2"/>
      <c r="B28" s="16"/>
      <c r="C28" s="16"/>
      <c r="D28" s="16"/>
      <c r="E28" s="17"/>
      <c r="F28" s="16"/>
      <c r="G28" s="16"/>
      <c r="H28" s="16"/>
      <c r="I28" s="16"/>
      <c r="J28" s="16"/>
      <c r="K28" s="17"/>
      <c r="L28" s="17" t="s">
        <v>14</v>
      </c>
      <c r="M28" s="17"/>
      <c r="N28" s="17"/>
    </row>
    <row r="29" spans="1:14" ht="13" x14ac:dyDescent="0.3">
      <c r="A29" s="3" t="s">
        <v>245</v>
      </c>
      <c r="B29" s="19"/>
      <c r="C29" s="19"/>
      <c r="D29" s="19"/>
      <c r="E29" s="20"/>
      <c r="F29" s="19" t="s">
        <v>184</v>
      </c>
      <c r="G29" s="19"/>
      <c r="H29" s="19" t="s">
        <v>190</v>
      </c>
      <c r="I29" s="19" t="s">
        <v>181</v>
      </c>
      <c r="J29" s="19" t="s">
        <v>300</v>
      </c>
      <c r="K29" s="20" t="s">
        <v>325</v>
      </c>
      <c r="L29" s="20" t="s">
        <v>190</v>
      </c>
      <c r="M29" s="20" t="s">
        <v>190</v>
      </c>
      <c r="N29" s="20" t="s">
        <v>326</v>
      </c>
    </row>
    <row r="30" spans="1:14" s="1" customFormat="1" ht="13" x14ac:dyDescent="0.3">
      <c r="A30" s="2" t="s">
        <v>136</v>
      </c>
      <c r="B30" s="16"/>
      <c r="C30" s="16"/>
      <c r="D30" s="16"/>
      <c r="E30" s="17"/>
      <c r="F30" s="16">
        <v>0</v>
      </c>
      <c r="G30" s="16"/>
      <c r="H30" s="16">
        <v>0</v>
      </c>
      <c r="I30" s="16">
        <v>0</v>
      </c>
      <c r="J30" s="16">
        <v>0</v>
      </c>
      <c r="K30" s="17">
        <f>SUM(F30:J30)</f>
        <v>0</v>
      </c>
      <c r="L30" s="17">
        <v>3</v>
      </c>
      <c r="M30" s="17">
        <v>2</v>
      </c>
      <c r="N30" s="17">
        <f>SUM(E30+K30+L30+M30)</f>
        <v>5</v>
      </c>
    </row>
    <row r="31" spans="1:14" ht="13" x14ac:dyDescent="0.3">
      <c r="A31" s="3"/>
      <c r="B31" s="19" t="s">
        <v>14</v>
      </c>
      <c r="C31" s="19"/>
      <c r="D31" s="19"/>
      <c r="E31" s="20"/>
      <c r="F31" s="19"/>
      <c r="G31" s="19"/>
      <c r="H31" s="19"/>
      <c r="I31" s="19"/>
      <c r="J31" s="19"/>
      <c r="K31" s="20"/>
      <c r="L31" s="20"/>
      <c r="M31" s="20"/>
      <c r="N31" s="20"/>
    </row>
    <row r="32" spans="1:14" ht="13" x14ac:dyDescent="0.3">
      <c r="A32" s="3" t="s">
        <v>22</v>
      </c>
      <c r="B32" s="19">
        <v>87</v>
      </c>
      <c r="C32" s="19">
        <v>63</v>
      </c>
      <c r="D32" s="19">
        <v>215</v>
      </c>
      <c r="E32" s="20">
        <f>SUM(B32:D32)</f>
        <v>365</v>
      </c>
      <c r="F32" s="19">
        <v>87</v>
      </c>
      <c r="G32" s="19"/>
      <c r="H32" s="19">
        <v>141</v>
      </c>
      <c r="I32" s="19">
        <v>47</v>
      </c>
      <c r="J32" s="19">
        <v>42</v>
      </c>
      <c r="K32" s="20">
        <f>SUM(F32:J32)</f>
        <v>317</v>
      </c>
      <c r="L32" s="20">
        <v>177</v>
      </c>
      <c r="M32" s="20">
        <v>309</v>
      </c>
      <c r="N32" s="20">
        <f>SUM(E32+K32+L32+M32)</f>
        <v>1168</v>
      </c>
    </row>
    <row r="33" spans="1:14" ht="13" x14ac:dyDescent="0.3">
      <c r="A33" s="3" t="s">
        <v>23</v>
      </c>
      <c r="B33" s="19">
        <v>51</v>
      </c>
      <c r="C33" s="19">
        <v>28</v>
      </c>
      <c r="D33" s="19">
        <v>45</v>
      </c>
      <c r="E33" s="20">
        <f>SUM(B33:D33)</f>
        <v>124</v>
      </c>
      <c r="F33" s="19">
        <v>29</v>
      </c>
      <c r="G33" s="19"/>
      <c r="H33" s="19">
        <v>59</v>
      </c>
      <c r="I33" s="19">
        <v>17</v>
      </c>
      <c r="J33" s="19">
        <v>30</v>
      </c>
      <c r="K33" s="20">
        <f>SUM(F33:J33)</f>
        <v>135</v>
      </c>
      <c r="L33" s="20">
        <v>51</v>
      </c>
      <c r="M33" s="20">
        <v>89</v>
      </c>
      <c r="N33" s="20">
        <f>SUM(E33+K33+L33+M33)</f>
        <v>399</v>
      </c>
    </row>
    <row r="34" spans="1:14" ht="13" x14ac:dyDescent="0.3">
      <c r="A34" s="3" t="s">
        <v>19</v>
      </c>
      <c r="B34" s="19">
        <f>SUM(B32:B33)</f>
        <v>138</v>
      </c>
      <c r="C34" s="19">
        <f>SUM(C32:C33)</f>
        <v>91</v>
      </c>
      <c r="D34" s="19">
        <f>SUM(D32:D33)</f>
        <v>260</v>
      </c>
      <c r="E34" s="20">
        <f>SUM(B34:D34)</f>
        <v>489</v>
      </c>
      <c r="F34" s="19">
        <f>SUM(F32:F33)</f>
        <v>116</v>
      </c>
      <c r="G34" s="19"/>
      <c r="H34" s="19">
        <f>SUM(H32:H33)</f>
        <v>200</v>
      </c>
      <c r="I34" s="19">
        <f>SUM(I32:I33)</f>
        <v>64</v>
      </c>
      <c r="J34" s="19">
        <f>SUM(J32:J33)</f>
        <v>72</v>
      </c>
      <c r="K34" s="20">
        <f>SUM(F34:J34)</f>
        <v>452</v>
      </c>
      <c r="L34" s="20">
        <f>SUM(L32:L33)</f>
        <v>228</v>
      </c>
      <c r="M34" s="20">
        <f>SUM(M32:M33)</f>
        <v>398</v>
      </c>
      <c r="N34" s="20">
        <f>SUM(E34+K34+L34+M34)</f>
        <v>1567</v>
      </c>
    </row>
    <row r="35" spans="1:14" s="1" customFormat="1" ht="13" x14ac:dyDescent="0.3">
      <c r="A35" s="2" t="s">
        <v>135</v>
      </c>
      <c r="B35" s="16">
        <v>10</v>
      </c>
      <c r="C35" s="16">
        <v>7</v>
      </c>
      <c r="D35" s="16">
        <v>27</v>
      </c>
      <c r="E35" s="17">
        <f>SUM(B35:D35)</f>
        <v>44</v>
      </c>
      <c r="F35" s="16">
        <v>7</v>
      </c>
      <c r="G35" s="16"/>
      <c r="H35" s="16">
        <v>4</v>
      </c>
      <c r="I35" s="16">
        <v>5</v>
      </c>
      <c r="J35" s="16">
        <v>12</v>
      </c>
      <c r="K35" s="17">
        <f>SUM(F35:J35)</f>
        <v>28</v>
      </c>
      <c r="L35" s="17">
        <v>7</v>
      </c>
      <c r="M35" s="17">
        <v>14</v>
      </c>
      <c r="N35" s="17">
        <f>SUM(E35+K35+L35+M35)</f>
        <v>93</v>
      </c>
    </row>
    <row r="36" spans="1:14" s="1" customFormat="1" ht="13" x14ac:dyDescent="0.3">
      <c r="A36" s="2" t="s">
        <v>136</v>
      </c>
      <c r="B36" s="16">
        <v>77</v>
      </c>
      <c r="C36" s="16">
        <v>29</v>
      </c>
      <c r="D36" s="16">
        <v>100</v>
      </c>
      <c r="E36" s="17">
        <f>SUM(B36:D36)</f>
        <v>206</v>
      </c>
      <c r="F36" s="16">
        <v>71</v>
      </c>
      <c r="G36" s="17"/>
      <c r="H36" s="16">
        <v>117</v>
      </c>
      <c r="I36" s="16">
        <v>54</v>
      </c>
      <c r="J36" s="16">
        <v>50</v>
      </c>
      <c r="K36" s="17">
        <f>SUM(F36:J36)</f>
        <v>292</v>
      </c>
      <c r="L36" s="17">
        <v>183</v>
      </c>
      <c r="M36" s="17">
        <v>251</v>
      </c>
      <c r="N36" s="17">
        <f>SUM(E36+K36+L36+M36)</f>
        <v>932</v>
      </c>
    </row>
    <row r="37" spans="1:14" ht="13" x14ac:dyDescent="0.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ht="13" x14ac:dyDescent="0.3">
      <c r="A38" s="3" t="s">
        <v>280</v>
      </c>
    </row>
    <row r="39" spans="1:14" x14ac:dyDescent="0.25">
      <c r="A39" s="22" t="s">
        <v>281</v>
      </c>
      <c r="B39" s="23"/>
      <c r="C39" s="23"/>
      <c r="D39" s="23"/>
      <c r="E39" s="23"/>
      <c r="F39" s="23"/>
      <c r="G39" s="23"/>
      <c r="H39" s="23"/>
      <c r="I39" s="23"/>
    </row>
    <row r="40" spans="1:14" s="3" customFormat="1" ht="13" x14ac:dyDescent="0.3">
      <c r="A40" s="93" t="s">
        <v>327</v>
      </c>
      <c r="B40" s="93"/>
      <c r="C40" s="93"/>
      <c r="D40" s="93"/>
      <c r="E40" s="93"/>
      <c r="F40" s="93"/>
      <c r="G40" s="93"/>
      <c r="H40" s="22"/>
      <c r="I40" s="22"/>
    </row>
    <row r="41" spans="1:14" s="3" customFormat="1" ht="13" x14ac:dyDescent="0.3">
      <c r="A41" s="93" t="s">
        <v>328</v>
      </c>
      <c r="B41" s="93"/>
      <c r="C41" s="93"/>
      <c r="D41" s="93"/>
      <c r="E41" s="93"/>
      <c r="F41" s="93"/>
      <c r="G41" s="93"/>
      <c r="H41" s="22"/>
      <c r="I41" s="22"/>
    </row>
  </sheetData>
  <mergeCells count="2">
    <mergeCell ref="A40:G40"/>
    <mergeCell ref="A41:G41"/>
  </mergeCells>
  <phoneticPr fontId="10" type="noConversion"/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1"/>
  <sheetViews>
    <sheetView workbookViewId="0"/>
  </sheetViews>
  <sheetFormatPr defaultColWidth="9.1796875" defaultRowHeight="12.5" x14ac:dyDescent="0.25"/>
  <cols>
    <col min="1" max="1" width="15" customWidth="1"/>
    <col min="2" max="2" width="8.453125" customWidth="1"/>
    <col min="3" max="3" width="8.7265625" customWidth="1"/>
    <col min="4" max="4" width="11.7265625" customWidth="1"/>
    <col min="6" max="6" width="8.453125" customWidth="1"/>
    <col min="7" max="7" width="7.26953125" customWidth="1"/>
    <col min="12" max="12" width="11.453125" customWidth="1"/>
  </cols>
  <sheetData>
    <row r="1" spans="1:14" ht="13" x14ac:dyDescent="0.3">
      <c r="A1" s="2" t="s">
        <v>286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3" x14ac:dyDescent="0.3">
      <c r="A2" s="2"/>
      <c r="B2" s="16" t="s">
        <v>0</v>
      </c>
      <c r="C2" s="16" t="s">
        <v>1</v>
      </c>
      <c r="D2" s="16" t="s">
        <v>2</v>
      </c>
      <c r="E2" s="17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7" t="s">
        <v>9</v>
      </c>
      <c r="L2" s="17" t="s">
        <v>10</v>
      </c>
      <c r="M2" s="17" t="s">
        <v>11</v>
      </c>
      <c r="N2" s="5" t="s">
        <v>12</v>
      </c>
    </row>
    <row r="3" spans="1:14" ht="13" x14ac:dyDescent="0.3">
      <c r="A3" s="2"/>
      <c r="B3" s="18"/>
      <c r="C3" s="18"/>
      <c r="D3" s="19"/>
      <c r="E3" s="20"/>
      <c r="F3" s="19"/>
      <c r="G3" s="19"/>
      <c r="H3" s="19"/>
      <c r="I3" s="19"/>
      <c r="J3" s="19"/>
      <c r="K3" s="21"/>
      <c r="L3" s="20"/>
      <c r="M3" s="20"/>
      <c r="N3" s="20"/>
    </row>
    <row r="4" spans="1:14" ht="13" x14ac:dyDescent="0.3">
      <c r="A4" s="3" t="s">
        <v>17</v>
      </c>
      <c r="B4" s="19"/>
      <c r="C4" s="19"/>
      <c r="D4" s="19" t="s">
        <v>287</v>
      </c>
      <c r="E4" s="20" t="s">
        <v>287</v>
      </c>
      <c r="F4" s="19"/>
      <c r="G4" s="19"/>
      <c r="H4" s="19" t="s">
        <v>241</v>
      </c>
      <c r="I4" s="19" t="s">
        <v>146</v>
      </c>
      <c r="J4" s="19" t="s">
        <v>193</v>
      </c>
      <c r="K4" s="20" t="s">
        <v>288</v>
      </c>
      <c r="L4" s="20" t="s">
        <v>284</v>
      </c>
      <c r="M4" s="20" t="s">
        <v>249</v>
      </c>
      <c r="N4" s="20" t="s">
        <v>289</v>
      </c>
    </row>
    <row r="5" spans="1:14" s="1" customFormat="1" ht="13" x14ac:dyDescent="0.3">
      <c r="A5" s="2" t="s">
        <v>136</v>
      </c>
      <c r="B5" s="16"/>
      <c r="C5" s="16"/>
      <c r="D5" s="16">
        <v>40</v>
      </c>
      <c r="E5" s="17">
        <f>SUM(B5:D5)</f>
        <v>40</v>
      </c>
      <c r="F5" s="16"/>
      <c r="G5" s="16"/>
      <c r="H5" s="16">
        <v>60</v>
      </c>
      <c r="I5" s="16">
        <v>13</v>
      </c>
      <c r="J5" s="16">
        <v>66</v>
      </c>
      <c r="K5" s="17">
        <f>SUM(F5:J5)</f>
        <v>139</v>
      </c>
      <c r="L5" s="17">
        <v>67</v>
      </c>
      <c r="M5" s="17">
        <v>52</v>
      </c>
      <c r="N5" s="17">
        <f>SUM(E5+K5+L5+M5)</f>
        <v>298</v>
      </c>
    </row>
    <row r="6" spans="1:14" ht="13" x14ac:dyDescent="0.3">
      <c r="A6" s="3" t="s">
        <v>18</v>
      </c>
      <c r="B6" s="19"/>
      <c r="C6" s="19"/>
      <c r="D6" s="19">
        <v>0</v>
      </c>
      <c r="E6" s="20">
        <v>0</v>
      </c>
      <c r="F6" s="19"/>
      <c r="G6" s="19"/>
      <c r="H6" s="19" t="s">
        <v>152</v>
      </c>
      <c r="I6" s="19" t="s">
        <v>14</v>
      </c>
      <c r="J6" s="19" t="s">
        <v>152</v>
      </c>
      <c r="K6" s="20" t="s">
        <v>180</v>
      </c>
      <c r="L6" s="20" t="s">
        <v>152</v>
      </c>
      <c r="M6" s="20" t="s">
        <v>152</v>
      </c>
      <c r="N6" s="20" t="s">
        <v>147</v>
      </c>
    </row>
    <row r="7" spans="1:14" s="1" customFormat="1" ht="13" x14ac:dyDescent="0.3">
      <c r="A7" s="2" t="s">
        <v>136</v>
      </c>
      <c r="B7" s="16"/>
      <c r="C7" s="16"/>
      <c r="D7" s="16">
        <v>0</v>
      </c>
      <c r="E7" s="17">
        <v>0</v>
      </c>
      <c r="F7" s="16"/>
      <c r="G7" s="16"/>
      <c r="H7" s="16">
        <v>3</v>
      </c>
      <c r="I7" s="16"/>
      <c r="J7" s="16">
        <v>1</v>
      </c>
      <c r="K7" s="17">
        <f>SUM(F7:J7)</f>
        <v>4</v>
      </c>
      <c r="L7" s="17">
        <v>1</v>
      </c>
      <c r="M7" s="17">
        <v>3</v>
      </c>
      <c r="N7" s="17">
        <f>SUM(E7+K7+L7+M7)</f>
        <v>8</v>
      </c>
    </row>
    <row r="8" spans="1:14" ht="13" x14ac:dyDescent="0.3">
      <c r="A8" s="3" t="s">
        <v>19</v>
      </c>
      <c r="B8" s="19"/>
      <c r="C8" s="19"/>
      <c r="D8" s="19" t="s">
        <v>287</v>
      </c>
      <c r="E8" s="20" t="s">
        <v>287</v>
      </c>
      <c r="F8" s="19"/>
      <c r="G8" s="19"/>
      <c r="H8" s="19" t="s">
        <v>226</v>
      </c>
      <c r="I8" s="19" t="s">
        <v>146</v>
      </c>
      <c r="J8" s="19" t="s">
        <v>290</v>
      </c>
      <c r="K8" s="20" t="s">
        <v>291</v>
      </c>
      <c r="L8" s="20" t="s">
        <v>292</v>
      </c>
      <c r="M8" s="20" t="s">
        <v>139</v>
      </c>
      <c r="N8" s="20" t="s">
        <v>293</v>
      </c>
    </row>
    <row r="9" spans="1:14" s="1" customFormat="1" ht="13" x14ac:dyDescent="0.3">
      <c r="A9" s="2" t="s">
        <v>135</v>
      </c>
      <c r="B9" s="16"/>
      <c r="C9" s="16"/>
      <c r="D9" s="16">
        <v>2</v>
      </c>
      <c r="E9" s="17">
        <v>2</v>
      </c>
      <c r="F9" s="16"/>
      <c r="G9" s="16"/>
      <c r="H9" s="16">
        <v>3</v>
      </c>
      <c r="I9" s="16">
        <v>1</v>
      </c>
      <c r="J9" s="16">
        <v>3</v>
      </c>
      <c r="K9" s="17">
        <f>SUM(F9:J9)</f>
        <v>7</v>
      </c>
      <c r="L9" s="17">
        <v>0</v>
      </c>
      <c r="M9" s="17">
        <v>1</v>
      </c>
      <c r="N9" s="17">
        <f>SUM(E9+K9+L9+M9)</f>
        <v>10</v>
      </c>
    </row>
    <row r="10" spans="1:14" ht="13" x14ac:dyDescent="0.3">
      <c r="A10" s="3"/>
      <c r="B10" s="19"/>
      <c r="C10" s="19"/>
      <c r="D10" s="19"/>
      <c r="E10" s="20"/>
      <c r="F10" s="19"/>
      <c r="G10" s="19"/>
      <c r="H10" s="19" t="s">
        <v>14</v>
      </c>
      <c r="I10" s="19"/>
      <c r="J10" s="19" t="s">
        <v>14</v>
      </c>
      <c r="K10" s="20"/>
      <c r="L10" s="20" t="s">
        <v>14</v>
      </c>
      <c r="M10" s="20" t="s">
        <v>14</v>
      </c>
      <c r="N10" s="20"/>
    </row>
    <row r="11" spans="1:14" ht="13" x14ac:dyDescent="0.3">
      <c r="A11" s="3" t="s">
        <v>20</v>
      </c>
      <c r="B11" s="19" t="s">
        <v>249</v>
      </c>
      <c r="C11" s="19"/>
      <c r="D11" s="19" t="s">
        <v>138</v>
      </c>
      <c r="E11" s="20" t="s">
        <v>192</v>
      </c>
      <c r="F11" s="19" t="s">
        <v>14</v>
      </c>
      <c r="G11" s="19" t="s">
        <v>188</v>
      </c>
      <c r="H11" s="19" t="s">
        <v>249</v>
      </c>
      <c r="I11" s="19"/>
      <c r="J11" s="19" t="s">
        <v>173</v>
      </c>
      <c r="K11" s="20" t="s">
        <v>217</v>
      </c>
      <c r="L11" s="20" t="s">
        <v>159</v>
      </c>
      <c r="M11" s="20" t="s">
        <v>146</v>
      </c>
      <c r="N11" s="20" t="s">
        <v>294</v>
      </c>
    </row>
    <row r="12" spans="1:14" s="1" customFormat="1" ht="13" x14ac:dyDescent="0.3">
      <c r="A12" s="2" t="s">
        <v>135</v>
      </c>
      <c r="B12" s="16">
        <v>1</v>
      </c>
      <c r="C12" s="16"/>
      <c r="D12" s="16">
        <v>2</v>
      </c>
      <c r="E12" s="17">
        <f>SUM(B12:D12)</f>
        <v>3</v>
      </c>
      <c r="F12" s="16"/>
      <c r="G12" s="16">
        <v>0</v>
      </c>
      <c r="H12" s="16">
        <v>1</v>
      </c>
      <c r="I12" s="16"/>
      <c r="J12" s="16">
        <v>0</v>
      </c>
      <c r="K12" s="17">
        <v>1</v>
      </c>
      <c r="L12" s="17">
        <v>2</v>
      </c>
      <c r="M12" s="17">
        <v>1</v>
      </c>
      <c r="N12" s="17">
        <f>SUM(E12+K12+L12+M12)</f>
        <v>7</v>
      </c>
    </row>
    <row r="13" spans="1:14" s="1" customFormat="1" ht="13" x14ac:dyDescent="0.3">
      <c r="A13" s="2" t="s">
        <v>136</v>
      </c>
      <c r="B13" s="16">
        <v>10</v>
      </c>
      <c r="C13" s="16"/>
      <c r="D13" s="16">
        <v>13</v>
      </c>
      <c r="E13" s="17">
        <f>SUM(B13:D13)</f>
        <v>23</v>
      </c>
      <c r="F13" s="16" t="s">
        <v>14</v>
      </c>
      <c r="G13" s="16">
        <v>12</v>
      </c>
      <c r="H13" s="16">
        <v>22</v>
      </c>
      <c r="I13" s="16"/>
      <c r="J13" s="16">
        <v>10</v>
      </c>
      <c r="K13" s="17">
        <f>SUM(F13:J13)</f>
        <v>44</v>
      </c>
      <c r="L13" s="17">
        <v>31</v>
      </c>
      <c r="M13" s="17">
        <v>16</v>
      </c>
      <c r="N13" s="17">
        <f>SUM(E13+K13+L13+M13)</f>
        <v>114</v>
      </c>
    </row>
    <row r="14" spans="1:14" ht="13" x14ac:dyDescent="0.3">
      <c r="A14" s="3"/>
      <c r="B14" s="19"/>
      <c r="C14" s="19"/>
      <c r="D14" s="19"/>
      <c r="E14" s="20"/>
      <c r="F14" s="19"/>
      <c r="G14" s="19"/>
      <c r="H14" s="19" t="s">
        <v>14</v>
      </c>
      <c r="I14" s="19"/>
      <c r="J14" s="19"/>
      <c r="K14" s="20"/>
      <c r="L14" s="20" t="s">
        <v>14</v>
      </c>
      <c r="M14" s="20"/>
      <c r="N14" s="20"/>
    </row>
    <row r="15" spans="1:14" ht="13" x14ac:dyDescent="0.3">
      <c r="A15" s="3" t="s">
        <v>13</v>
      </c>
      <c r="B15" s="19"/>
      <c r="C15" s="19"/>
      <c r="D15" s="19">
        <v>0</v>
      </c>
      <c r="E15" s="20">
        <v>0</v>
      </c>
      <c r="F15" s="19" t="s">
        <v>14</v>
      </c>
      <c r="G15" s="19">
        <v>0</v>
      </c>
      <c r="H15" s="19">
        <v>1</v>
      </c>
      <c r="I15" s="19"/>
      <c r="J15" s="19" t="s">
        <v>14</v>
      </c>
      <c r="K15" s="20">
        <v>1</v>
      </c>
      <c r="L15" s="20">
        <v>1</v>
      </c>
      <c r="M15" s="20">
        <v>0</v>
      </c>
      <c r="N15" s="24">
        <f>SUM(E15+K15+L15+M15)</f>
        <v>2</v>
      </c>
    </row>
    <row r="16" spans="1:14" ht="13" x14ac:dyDescent="0.3">
      <c r="A16" s="3" t="s">
        <v>16</v>
      </c>
      <c r="B16" s="19"/>
      <c r="C16" s="19"/>
      <c r="D16" s="19">
        <v>22</v>
      </c>
      <c r="E16" s="20">
        <v>22</v>
      </c>
      <c r="F16" s="19" t="s">
        <v>14</v>
      </c>
      <c r="G16" s="19">
        <v>6</v>
      </c>
      <c r="H16" s="19">
        <v>4</v>
      </c>
      <c r="I16" s="19"/>
      <c r="J16" s="19" t="s">
        <v>14</v>
      </c>
      <c r="K16" s="20">
        <v>10</v>
      </c>
      <c r="L16" s="20">
        <v>13</v>
      </c>
      <c r="M16" s="20">
        <v>0</v>
      </c>
      <c r="N16" s="24">
        <f>SUM(E16+K16+L16+M16)</f>
        <v>45</v>
      </c>
    </row>
    <row r="17" spans="1:14" ht="13" x14ac:dyDescent="0.3">
      <c r="A17" s="3" t="s">
        <v>15</v>
      </c>
      <c r="B17" s="19"/>
      <c r="C17" s="19"/>
      <c r="D17" s="19">
        <v>10</v>
      </c>
      <c r="E17" s="20">
        <v>10</v>
      </c>
      <c r="F17" s="19" t="s">
        <v>14</v>
      </c>
      <c r="G17" s="19">
        <v>4</v>
      </c>
      <c r="H17" s="19">
        <v>9</v>
      </c>
      <c r="I17" s="19"/>
      <c r="J17" s="19"/>
      <c r="K17" s="20">
        <v>13</v>
      </c>
      <c r="L17" s="20">
        <v>28</v>
      </c>
      <c r="M17" s="20">
        <v>0</v>
      </c>
      <c r="N17" s="24">
        <f>SUM(E17+K17+L17+M17)</f>
        <v>51</v>
      </c>
    </row>
    <row r="18" spans="1:14" ht="13" x14ac:dyDescent="0.3">
      <c r="A18" s="3" t="s">
        <v>19</v>
      </c>
      <c r="B18" s="19"/>
      <c r="C18" s="19"/>
      <c r="D18" s="19" t="s">
        <v>295</v>
      </c>
      <c r="E18" s="20" t="s">
        <v>295</v>
      </c>
      <c r="F18" s="19" t="s">
        <v>14</v>
      </c>
      <c r="G18" s="19" t="s">
        <v>178</v>
      </c>
      <c r="H18" s="19" t="s">
        <v>296</v>
      </c>
      <c r="I18" s="19"/>
      <c r="J18" s="19"/>
      <c r="K18" s="20" t="s">
        <v>297</v>
      </c>
      <c r="L18" s="20" t="s">
        <v>228</v>
      </c>
      <c r="M18" s="20">
        <v>0</v>
      </c>
      <c r="N18" s="20" t="s">
        <v>298</v>
      </c>
    </row>
    <row r="19" spans="1:14" s="1" customFormat="1" ht="13" x14ac:dyDescent="0.3">
      <c r="A19" s="2" t="s">
        <v>135</v>
      </c>
      <c r="B19" s="16"/>
      <c r="C19" s="16"/>
      <c r="D19" s="16">
        <v>9</v>
      </c>
      <c r="E19" s="17">
        <f>SUM(B19:D19)</f>
        <v>9</v>
      </c>
      <c r="F19" s="16"/>
      <c r="G19" s="16">
        <v>1</v>
      </c>
      <c r="H19" s="16">
        <v>1</v>
      </c>
      <c r="I19" s="16"/>
      <c r="J19" s="16"/>
      <c r="K19" s="17">
        <f>SUM(F19:J19)</f>
        <v>2</v>
      </c>
      <c r="L19" s="17">
        <v>6</v>
      </c>
      <c r="M19" s="17">
        <v>1</v>
      </c>
      <c r="N19" s="17">
        <f>SUM(E19+K19+L19+M19)</f>
        <v>18</v>
      </c>
    </row>
    <row r="20" spans="1:14" s="1" customFormat="1" ht="13" x14ac:dyDescent="0.3">
      <c r="A20" s="2" t="s">
        <v>136</v>
      </c>
      <c r="B20" s="16"/>
      <c r="C20" s="16"/>
      <c r="D20" s="16">
        <v>28</v>
      </c>
      <c r="E20" s="17">
        <f>SUM(B20:D20)</f>
        <v>28</v>
      </c>
      <c r="F20" s="16" t="s">
        <v>14</v>
      </c>
      <c r="G20" s="16">
        <v>20</v>
      </c>
      <c r="H20" s="16">
        <v>26</v>
      </c>
      <c r="I20" s="16"/>
      <c r="J20" s="16"/>
      <c r="K20" s="17">
        <f>SUM(F20:J20)</f>
        <v>46</v>
      </c>
      <c r="L20" s="17">
        <v>32</v>
      </c>
      <c r="M20" s="17">
        <v>11</v>
      </c>
      <c r="N20" s="17">
        <f>SUM(E20+K20+L20+M20)</f>
        <v>117</v>
      </c>
    </row>
    <row r="21" spans="1:14" ht="13" x14ac:dyDescent="0.3">
      <c r="A21" s="3"/>
      <c r="B21" s="19"/>
      <c r="C21" s="19"/>
      <c r="D21" s="19"/>
      <c r="E21" s="20"/>
      <c r="F21" s="19"/>
      <c r="G21" s="19"/>
      <c r="H21" s="19" t="s">
        <v>14</v>
      </c>
      <c r="I21" s="19"/>
      <c r="J21" s="19"/>
      <c r="K21" s="20"/>
      <c r="L21" s="20" t="s">
        <v>14</v>
      </c>
      <c r="M21" s="20"/>
      <c r="N21" s="20"/>
    </row>
    <row r="22" spans="1:14" ht="13" x14ac:dyDescent="0.3">
      <c r="A22" s="3" t="s">
        <v>21</v>
      </c>
      <c r="B22" s="19"/>
      <c r="C22" s="19"/>
      <c r="D22" s="19"/>
      <c r="E22" s="20"/>
      <c r="F22" s="19"/>
      <c r="G22" s="19"/>
      <c r="H22" s="19" t="s">
        <v>180</v>
      </c>
      <c r="I22" s="19" t="s">
        <v>188</v>
      </c>
      <c r="J22" s="19" t="s">
        <v>154</v>
      </c>
      <c r="K22" s="20" t="s">
        <v>195</v>
      </c>
      <c r="L22" s="20" t="s">
        <v>235</v>
      </c>
      <c r="M22" s="20"/>
      <c r="N22" s="20" t="s">
        <v>299</v>
      </c>
    </row>
    <row r="23" spans="1:14" s="1" customFormat="1" ht="13" x14ac:dyDescent="0.3">
      <c r="A23" s="2" t="s">
        <v>135</v>
      </c>
      <c r="B23" s="16"/>
      <c r="C23" s="16"/>
      <c r="D23" s="16"/>
      <c r="E23" s="17"/>
      <c r="F23" s="16"/>
      <c r="G23" s="16"/>
      <c r="H23" s="16" t="s">
        <v>14</v>
      </c>
      <c r="I23" s="16" t="s">
        <v>14</v>
      </c>
      <c r="J23" s="16" t="s">
        <v>14</v>
      </c>
      <c r="K23" s="17" t="s">
        <v>14</v>
      </c>
      <c r="L23" s="17">
        <v>1</v>
      </c>
      <c r="M23" s="17"/>
      <c r="N23" s="17">
        <v>1</v>
      </c>
    </row>
    <row r="24" spans="1:14" s="1" customFormat="1" ht="13" x14ac:dyDescent="0.3">
      <c r="A24" s="2" t="s">
        <v>136</v>
      </c>
      <c r="B24" s="16"/>
      <c r="C24" s="16"/>
      <c r="D24" s="16"/>
      <c r="E24" s="17"/>
      <c r="F24" s="16"/>
      <c r="G24" s="16"/>
      <c r="H24" s="16">
        <v>1</v>
      </c>
      <c r="I24" s="16">
        <v>10</v>
      </c>
      <c r="J24" s="16">
        <v>1</v>
      </c>
      <c r="K24" s="17">
        <f>SUM(F24:J24)</f>
        <v>12</v>
      </c>
      <c r="L24" s="17">
        <v>15</v>
      </c>
      <c r="M24" s="17"/>
      <c r="N24" s="17">
        <f>SUM(E24+K24+L24+M24)</f>
        <v>27</v>
      </c>
    </row>
    <row r="25" spans="1:14" ht="13" x14ac:dyDescent="0.3">
      <c r="A25" s="3" t="s">
        <v>25</v>
      </c>
      <c r="B25" s="19"/>
      <c r="C25" s="19"/>
      <c r="D25" s="19"/>
      <c r="E25" s="20"/>
      <c r="F25" s="19"/>
      <c r="G25" s="19"/>
      <c r="H25" s="19"/>
      <c r="I25" s="19" t="s">
        <v>152</v>
      </c>
      <c r="J25" s="19" t="s">
        <v>190</v>
      </c>
      <c r="K25" s="20" t="s">
        <v>184</v>
      </c>
      <c r="L25" s="20" t="s">
        <v>244</v>
      </c>
      <c r="M25" s="20"/>
      <c r="N25" s="20" t="s">
        <v>300</v>
      </c>
    </row>
    <row r="26" spans="1:14" s="1" customFormat="1" ht="13" x14ac:dyDescent="0.3">
      <c r="A26" s="2" t="s">
        <v>135</v>
      </c>
      <c r="B26" s="16"/>
      <c r="C26" s="16"/>
      <c r="D26" s="16"/>
      <c r="E26" s="17"/>
      <c r="F26" s="16"/>
      <c r="G26" s="16"/>
      <c r="H26" s="16"/>
      <c r="I26" s="16"/>
      <c r="J26" s="16"/>
      <c r="K26" s="17"/>
      <c r="L26" s="17" t="s">
        <v>14</v>
      </c>
      <c r="M26" s="17"/>
      <c r="N26" s="17" t="s">
        <v>14</v>
      </c>
    </row>
    <row r="27" spans="1:14" s="1" customFormat="1" ht="13" x14ac:dyDescent="0.3">
      <c r="A27" s="2" t="s">
        <v>136</v>
      </c>
      <c r="B27" s="16"/>
      <c r="C27" s="16"/>
      <c r="D27" s="16"/>
      <c r="E27" s="17"/>
      <c r="F27" s="16"/>
      <c r="G27" s="16"/>
      <c r="H27" s="16"/>
      <c r="I27" s="16">
        <v>1</v>
      </c>
      <c r="J27" s="16" t="s">
        <v>14</v>
      </c>
      <c r="K27" s="17">
        <v>1</v>
      </c>
      <c r="L27" s="17" t="s">
        <v>14</v>
      </c>
      <c r="M27" s="17"/>
      <c r="N27" s="17">
        <v>1</v>
      </c>
    </row>
    <row r="28" spans="1:14" s="1" customFormat="1" ht="13" x14ac:dyDescent="0.3">
      <c r="A28" s="2"/>
      <c r="B28" s="16"/>
      <c r="C28" s="16"/>
      <c r="D28" s="16"/>
      <c r="E28" s="17"/>
      <c r="F28" s="16"/>
      <c r="G28" s="16"/>
      <c r="H28" s="16"/>
      <c r="I28" s="16"/>
      <c r="J28" s="16"/>
      <c r="K28" s="17"/>
      <c r="L28" s="17" t="s">
        <v>14</v>
      </c>
      <c r="M28" s="17"/>
      <c r="N28" s="17"/>
    </row>
    <row r="29" spans="1:14" ht="13" x14ac:dyDescent="0.3">
      <c r="A29" s="3" t="s">
        <v>245</v>
      </c>
      <c r="B29" s="19"/>
      <c r="C29" s="19"/>
      <c r="D29" s="19"/>
      <c r="E29" s="20"/>
      <c r="F29" s="19" t="s">
        <v>180</v>
      </c>
      <c r="G29" s="19"/>
      <c r="H29" s="19" t="s">
        <v>190</v>
      </c>
      <c r="I29" s="19" t="s">
        <v>181</v>
      </c>
      <c r="J29" s="19" t="s">
        <v>180</v>
      </c>
      <c r="K29" s="20" t="s">
        <v>157</v>
      </c>
      <c r="L29" s="20" t="s">
        <v>180</v>
      </c>
      <c r="M29" s="20" t="s">
        <v>190</v>
      </c>
      <c r="N29" s="20" t="s">
        <v>285</v>
      </c>
    </row>
    <row r="30" spans="1:14" s="1" customFormat="1" ht="13" x14ac:dyDescent="0.3">
      <c r="A30" s="2" t="s">
        <v>136</v>
      </c>
      <c r="B30" s="16"/>
      <c r="C30" s="16"/>
      <c r="D30" s="16"/>
      <c r="E30" s="17"/>
      <c r="F30" s="16" t="s">
        <v>14</v>
      </c>
      <c r="G30" s="16"/>
      <c r="H30" s="16" t="s">
        <v>14</v>
      </c>
      <c r="I30" s="16" t="s">
        <v>14</v>
      </c>
      <c r="J30" s="16" t="s">
        <v>14</v>
      </c>
      <c r="K30" s="17">
        <v>0</v>
      </c>
      <c r="L30" s="17">
        <v>3</v>
      </c>
      <c r="M30" s="17">
        <v>4</v>
      </c>
      <c r="N30" s="17">
        <f>SUM(E30+K30+L30+M30)</f>
        <v>7</v>
      </c>
    </row>
    <row r="31" spans="1:14" ht="13" x14ac:dyDescent="0.3">
      <c r="A31" s="3"/>
      <c r="B31" s="19" t="s">
        <v>14</v>
      </c>
      <c r="C31" s="19"/>
      <c r="D31" s="19"/>
      <c r="E31" s="20"/>
      <c r="F31" s="19"/>
      <c r="G31" s="19"/>
      <c r="H31" s="19"/>
      <c r="I31" s="19"/>
      <c r="J31" s="19"/>
      <c r="K31" s="20"/>
      <c r="L31" s="20"/>
      <c r="M31" s="20"/>
      <c r="N31" s="20"/>
    </row>
    <row r="32" spans="1:14" ht="13" x14ac:dyDescent="0.3">
      <c r="A32" s="3" t="s">
        <v>22</v>
      </c>
      <c r="B32" s="19">
        <v>85</v>
      </c>
      <c r="C32" s="19">
        <v>81</v>
      </c>
      <c r="D32" s="19">
        <v>219</v>
      </c>
      <c r="E32" s="20">
        <f>SUM(B32:D32)</f>
        <v>385</v>
      </c>
      <c r="F32" s="19">
        <v>96</v>
      </c>
      <c r="G32" s="19"/>
      <c r="H32" s="19">
        <v>116</v>
      </c>
      <c r="I32" s="19">
        <v>68</v>
      </c>
      <c r="J32" s="19">
        <v>58</v>
      </c>
      <c r="K32" s="20">
        <f>SUM(F32:J32)</f>
        <v>338</v>
      </c>
      <c r="L32" s="20">
        <v>195</v>
      </c>
      <c r="M32" s="20">
        <v>252</v>
      </c>
      <c r="N32" s="20">
        <f>SUM(E32+K32+L32+M32)</f>
        <v>1170</v>
      </c>
    </row>
    <row r="33" spans="1:14" ht="13" x14ac:dyDescent="0.3">
      <c r="A33" s="3" t="s">
        <v>23</v>
      </c>
      <c r="B33" s="19">
        <v>72</v>
      </c>
      <c r="C33" s="19">
        <v>30</v>
      </c>
      <c r="D33" s="19">
        <v>61</v>
      </c>
      <c r="E33" s="20">
        <f>SUM(B33:D33)</f>
        <v>163</v>
      </c>
      <c r="F33" s="19">
        <v>29</v>
      </c>
      <c r="G33" s="19"/>
      <c r="H33" s="19">
        <v>78</v>
      </c>
      <c r="I33" s="19">
        <v>9</v>
      </c>
      <c r="J33" s="19">
        <v>51</v>
      </c>
      <c r="K33" s="20">
        <f>SUM(F33:J33)</f>
        <v>167</v>
      </c>
      <c r="L33" s="20">
        <v>47</v>
      </c>
      <c r="M33" s="20">
        <v>76</v>
      </c>
      <c r="N33" s="20">
        <f>SUM(E33+K33+L33+M33)</f>
        <v>453</v>
      </c>
    </row>
    <row r="34" spans="1:14" ht="13" x14ac:dyDescent="0.3">
      <c r="A34" s="3" t="s">
        <v>19</v>
      </c>
      <c r="B34" s="19">
        <f>SUM(B32:B33)</f>
        <v>157</v>
      </c>
      <c r="C34" s="19">
        <f>SUM(C32:C33)</f>
        <v>111</v>
      </c>
      <c r="D34" s="19">
        <f>SUM(D32:D33)</f>
        <v>280</v>
      </c>
      <c r="E34" s="20">
        <f>SUM(B34:D34)</f>
        <v>548</v>
      </c>
      <c r="F34" s="19">
        <f>SUM(F32:F33)</f>
        <v>125</v>
      </c>
      <c r="G34" s="19"/>
      <c r="H34" s="19">
        <f>SUM(H32:H33)</f>
        <v>194</v>
      </c>
      <c r="I34" s="19">
        <f>SUM(I32:I33)</f>
        <v>77</v>
      </c>
      <c r="J34" s="19">
        <f>SUM(J32:J33)</f>
        <v>109</v>
      </c>
      <c r="K34" s="20">
        <f>SUM(F34:J34)</f>
        <v>505</v>
      </c>
      <c r="L34" s="20">
        <f>SUM(L32:L33)</f>
        <v>242</v>
      </c>
      <c r="M34" s="20">
        <f>SUM(M32:M33)</f>
        <v>328</v>
      </c>
      <c r="N34" s="20">
        <f>SUM(E34+K34+L34+M34)</f>
        <v>1623</v>
      </c>
    </row>
    <row r="35" spans="1:14" s="1" customFormat="1" ht="13" x14ac:dyDescent="0.3">
      <c r="A35" s="2" t="s">
        <v>135</v>
      </c>
      <c r="B35" s="16">
        <v>2</v>
      </c>
      <c r="C35" s="16">
        <v>6</v>
      </c>
      <c r="D35" s="16">
        <v>28</v>
      </c>
      <c r="E35" s="17">
        <f>SUM(B35:D35)</f>
        <v>36</v>
      </c>
      <c r="F35" s="16">
        <v>5</v>
      </c>
      <c r="G35" s="16"/>
      <c r="H35" s="16">
        <v>8</v>
      </c>
      <c r="I35" s="16">
        <v>3</v>
      </c>
      <c r="J35" s="16">
        <v>5</v>
      </c>
      <c r="K35" s="17">
        <f>SUM(F35:J35)</f>
        <v>21</v>
      </c>
      <c r="L35" s="17">
        <v>18</v>
      </c>
      <c r="M35" s="17">
        <v>12</v>
      </c>
      <c r="N35" s="17">
        <f>SUM(E35+K35+L35+M35)</f>
        <v>87</v>
      </c>
    </row>
    <row r="36" spans="1:14" s="1" customFormat="1" ht="13" x14ac:dyDescent="0.3">
      <c r="A36" s="2" t="s">
        <v>136</v>
      </c>
      <c r="B36" s="16">
        <v>73</v>
      </c>
      <c r="C36" s="16">
        <v>39</v>
      </c>
      <c r="D36" s="16">
        <v>89</v>
      </c>
      <c r="E36" s="17">
        <f>SUM(B36:D36)</f>
        <v>201</v>
      </c>
      <c r="F36" s="16">
        <v>76</v>
      </c>
      <c r="G36" s="17"/>
      <c r="H36" s="16">
        <v>151</v>
      </c>
      <c r="I36" s="16">
        <v>62</v>
      </c>
      <c r="J36" s="16">
        <v>58</v>
      </c>
      <c r="K36" s="17">
        <f>SUM(F36:J36)</f>
        <v>347</v>
      </c>
      <c r="L36" s="17">
        <v>158</v>
      </c>
      <c r="M36" s="17">
        <v>196</v>
      </c>
      <c r="N36" s="17">
        <f>SUM(E36+K36+L36+M36)</f>
        <v>902</v>
      </c>
    </row>
    <row r="37" spans="1:14" ht="13" x14ac:dyDescent="0.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ht="13" x14ac:dyDescent="0.3">
      <c r="A38" s="3" t="s">
        <v>280</v>
      </c>
    </row>
    <row r="39" spans="1:14" x14ac:dyDescent="0.25">
      <c r="A39" s="22" t="s">
        <v>281</v>
      </c>
      <c r="B39" s="23"/>
      <c r="C39" s="23"/>
      <c r="D39" s="23"/>
      <c r="E39" s="23"/>
      <c r="F39" s="23"/>
      <c r="G39" s="23"/>
      <c r="H39" s="23"/>
      <c r="I39" s="23"/>
    </row>
    <row r="40" spans="1:14" s="3" customFormat="1" ht="13" x14ac:dyDescent="0.3">
      <c r="A40" s="93" t="s">
        <v>301</v>
      </c>
      <c r="B40" s="93"/>
      <c r="C40" s="93"/>
      <c r="D40" s="93"/>
      <c r="E40" s="93"/>
      <c r="F40" s="93"/>
      <c r="G40" s="93"/>
      <c r="H40" s="22"/>
      <c r="I40" s="22"/>
    </row>
    <row r="41" spans="1:14" s="3" customFormat="1" ht="13" x14ac:dyDescent="0.3">
      <c r="A41" s="93" t="s">
        <v>302</v>
      </c>
      <c r="B41" s="93"/>
      <c r="C41" s="93"/>
      <c r="D41" s="93"/>
      <c r="E41" s="93"/>
      <c r="F41" s="93"/>
      <c r="G41" s="93"/>
      <c r="H41" s="22"/>
      <c r="I41" s="22"/>
    </row>
  </sheetData>
  <mergeCells count="2">
    <mergeCell ref="A40:G40"/>
    <mergeCell ref="A41:G41"/>
  </mergeCells>
  <phoneticPr fontId="10" type="noConversion"/>
  <pageMargins left="0.75" right="0.75" top="1" bottom="1" header="0" footer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1"/>
  <sheetViews>
    <sheetView topLeftCell="A4" workbookViewId="0">
      <selection sqref="A1:IV65536"/>
    </sheetView>
  </sheetViews>
  <sheetFormatPr defaultColWidth="9.1796875" defaultRowHeight="12.5" x14ac:dyDescent="0.25"/>
  <cols>
    <col min="1" max="1" width="15" customWidth="1"/>
    <col min="2" max="2" width="8.453125" customWidth="1"/>
    <col min="3" max="3" width="8.7265625" customWidth="1"/>
    <col min="4" max="4" width="11.7265625" customWidth="1"/>
    <col min="6" max="6" width="8.453125" customWidth="1"/>
    <col min="7" max="7" width="7.26953125" customWidth="1"/>
    <col min="12" max="12" width="11.453125" customWidth="1"/>
  </cols>
  <sheetData>
    <row r="1" spans="1:14" ht="13" x14ac:dyDescent="0.3">
      <c r="A1" s="2" t="s">
        <v>264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3" x14ac:dyDescent="0.3">
      <c r="A2" s="2"/>
      <c r="B2" s="16" t="s">
        <v>0</v>
      </c>
      <c r="C2" s="16" t="s">
        <v>1</v>
      </c>
      <c r="D2" s="16" t="s">
        <v>2</v>
      </c>
      <c r="E2" s="17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7" t="s">
        <v>9</v>
      </c>
      <c r="L2" s="17" t="s">
        <v>10</v>
      </c>
      <c r="M2" s="17" t="s">
        <v>11</v>
      </c>
      <c r="N2" s="5" t="s">
        <v>12</v>
      </c>
    </row>
    <row r="3" spans="1:14" ht="13" x14ac:dyDescent="0.3">
      <c r="A3" s="2"/>
      <c r="B3" s="18"/>
      <c r="C3" s="18"/>
      <c r="D3" s="19"/>
      <c r="E3" s="20"/>
      <c r="F3" s="19"/>
      <c r="G3" s="19"/>
      <c r="H3" s="19"/>
      <c r="I3" s="19"/>
      <c r="J3" s="19"/>
      <c r="K3" s="21"/>
      <c r="L3" s="20"/>
      <c r="M3" s="20"/>
      <c r="N3" s="20"/>
    </row>
    <row r="4" spans="1:14" ht="13" x14ac:dyDescent="0.3">
      <c r="A4" s="3" t="s">
        <v>17</v>
      </c>
      <c r="B4" s="19"/>
      <c r="C4" s="19"/>
      <c r="D4" s="19" t="s">
        <v>265</v>
      </c>
      <c r="E4" s="20" t="s">
        <v>265</v>
      </c>
      <c r="F4" s="19"/>
      <c r="G4" s="19"/>
      <c r="H4" s="19" t="s">
        <v>266</v>
      </c>
      <c r="I4" s="19" t="s">
        <v>180</v>
      </c>
      <c r="J4" s="19" t="s">
        <v>187</v>
      </c>
      <c r="K4" s="20" t="s">
        <v>267</v>
      </c>
      <c r="L4" s="20" t="s">
        <v>167</v>
      </c>
      <c r="M4" s="20" t="s">
        <v>177</v>
      </c>
      <c r="N4" s="20" t="s">
        <v>268</v>
      </c>
    </row>
    <row r="5" spans="1:14" s="1" customFormat="1" ht="13" x14ac:dyDescent="0.3">
      <c r="A5" s="2" t="s">
        <v>136</v>
      </c>
      <c r="B5" s="16"/>
      <c r="C5" s="16"/>
      <c r="D5" s="16">
        <v>59</v>
      </c>
      <c r="E5" s="17">
        <v>59</v>
      </c>
      <c r="F5" s="16"/>
      <c r="G5" s="16"/>
      <c r="H5" s="16">
        <v>48</v>
      </c>
      <c r="I5" s="16">
        <v>10</v>
      </c>
      <c r="J5" s="16">
        <v>60</v>
      </c>
      <c r="K5" s="17">
        <v>118</v>
      </c>
      <c r="L5" s="17">
        <v>47</v>
      </c>
      <c r="M5" s="17">
        <v>50</v>
      </c>
      <c r="N5" s="17">
        <v>274</v>
      </c>
    </row>
    <row r="6" spans="1:14" ht="13" x14ac:dyDescent="0.3">
      <c r="A6" s="3" t="s">
        <v>18</v>
      </c>
      <c r="B6" s="19"/>
      <c r="C6" s="19"/>
      <c r="D6" s="19" t="s">
        <v>152</v>
      </c>
      <c r="E6" s="20" t="s">
        <v>152</v>
      </c>
      <c r="F6" s="19"/>
      <c r="G6" s="19"/>
      <c r="H6" s="19">
        <v>0</v>
      </c>
      <c r="I6" s="19" t="s">
        <v>14</v>
      </c>
      <c r="J6" s="19">
        <v>0</v>
      </c>
      <c r="K6" s="20">
        <v>0</v>
      </c>
      <c r="L6" s="20">
        <v>0</v>
      </c>
      <c r="M6" s="20" t="s">
        <v>152</v>
      </c>
      <c r="N6" s="20" t="s">
        <v>180</v>
      </c>
    </row>
    <row r="7" spans="1:14" s="1" customFormat="1" ht="13" x14ac:dyDescent="0.3">
      <c r="A7" s="2" t="s">
        <v>136</v>
      </c>
      <c r="B7" s="16"/>
      <c r="C7" s="16"/>
      <c r="D7" s="16">
        <v>1</v>
      </c>
      <c r="E7" s="17">
        <v>1</v>
      </c>
      <c r="F7" s="16"/>
      <c r="G7" s="16"/>
      <c r="H7" s="16">
        <v>4</v>
      </c>
      <c r="I7" s="16"/>
      <c r="J7" s="16">
        <v>1</v>
      </c>
      <c r="K7" s="17">
        <v>5</v>
      </c>
      <c r="L7" s="17">
        <v>2</v>
      </c>
      <c r="M7" s="17">
        <v>6</v>
      </c>
      <c r="N7" s="17">
        <v>14</v>
      </c>
    </row>
    <row r="8" spans="1:14" ht="13" x14ac:dyDescent="0.3">
      <c r="A8" s="3" t="s">
        <v>19</v>
      </c>
      <c r="B8" s="19"/>
      <c r="C8" s="19"/>
      <c r="D8" s="19" t="s">
        <v>269</v>
      </c>
      <c r="E8" s="20" t="s">
        <v>269</v>
      </c>
      <c r="F8" s="19"/>
      <c r="G8" s="19"/>
      <c r="H8" s="19" t="s">
        <v>266</v>
      </c>
      <c r="I8" s="19" t="s">
        <v>180</v>
      </c>
      <c r="J8" s="19" t="s">
        <v>187</v>
      </c>
      <c r="K8" s="20" t="s">
        <v>267</v>
      </c>
      <c r="L8" s="20" t="s">
        <v>167</v>
      </c>
      <c r="M8" s="20" t="s">
        <v>138</v>
      </c>
      <c r="N8" s="20" t="s">
        <v>270</v>
      </c>
    </row>
    <row r="9" spans="1:14" s="1" customFormat="1" ht="13" x14ac:dyDescent="0.3">
      <c r="A9" s="2" t="s">
        <v>135</v>
      </c>
      <c r="B9" s="16"/>
      <c r="C9" s="16"/>
      <c r="D9" s="16">
        <v>7</v>
      </c>
      <c r="E9" s="17">
        <v>7</v>
      </c>
      <c r="F9" s="16"/>
      <c r="G9" s="16"/>
      <c r="H9" s="16">
        <v>1</v>
      </c>
      <c r="I9" s="16">
        <v>0</v>
      </c>
      <c r="J9" s="16">
        <v>3</v>
      </c>
      <c r="K9" s="17">
        <v>4</v>
      </c>
      <c r="L9" s="17">
        <v>3</v>
      </c>
      <c r="M9" s="17">
        <v>3</v>
      </c>
      <c r="N9" s="17">
        <v>17</v>
      </c>
    </row>
    <row r="10" spans="1:14" ht="13" x14ac:dyDescent="0.3">
      <c r="A10" s="3"/>
      <c r="B10" s="19"/>
      <c r="C10" s="19"/>
      <c r="D10" s="19"/>
      <c r="E10" s="20"/>
      <c r="F10" s="19"/>
      <c r="G10" s="19"/>
      <c r="H10" s="19" t="s">
        <v>14</v>
      </c>
      <c r="I10" s="19"/>
      <c r="J10" s="19" t="s">
        <v>14</v>
      </c>
      <c r="K10" s="20"/>
      <c r="L10" s="20" t="s">
        <v>14</v>
      </c>
      <c r="M10" s="20" t="s">
        <v>14</v>
      </c>
      <c r="N10" s="20"/>
    </row>
    <row r="11" spans="1:14" ht="13" x14ac:dyDescent="0.3">
      <c r="A11" s="3" t="s">
        <v>20</v>
      </c>
      <c r="B11" s="19" t="s">
        <v>177</v>
      </c>
      <c r="C11" s="19"/>
      <c r="D11" s="19" t="s">
        <v>271</v>
      </c>
      <c r="E11" s="20" t="s">
        <v>165</v>
      </c>
      <c r="F11" s="19" t="s">
        <v>14</v>
      </c>
      <c r="G11" s="19" t="s">
        <v>241</v>
      </c>
      <c r="H11" s="19" t="s">
        <v>239</v>
      </c>
      <c r="I11" s="19"/>
      <c r="J11" s="19" t="s">
        <v>154</v>
      </c>
      <c r="K11" s="20" t="s">
        <v>240</v>
      </c>
      <c r="L11" s="20" t="s">
        <v>272</v>
      </c>
      <c r="M11" s="20" t="s">
        <v>138</v>
      </c>
      <c r="N11" s="20" t="s">
        <v>273</v>
      </c>
    </row>
    <row r="12" spans="1:14" s="1" customFormat="1" ht="13" x14ac:dyDescent="0.3">
      <c r="A12" s="2" t="s">
        <v>135</v>
      </c>
      <c r="B12" s="16">
        <v>1</v>
      </c>
      <c r="C12" s="16"/>
      <c r="D12" s="16">
        <v>1</v>
      </c>
      <c r="E12" s="17">
        <v>2</v>
      </c>
      <c r="F12" s="16"/>
      <c r="G12" s="16">
        <v>2</v>
      </c>
      <c r="H12" s="16">
        <v>2</v>
      </c>
      <c r="I12" s="16"/>
      <c r="J12" s="16">
        <v>2</v>
      </c>
      <c r="K12" s="17">
        <v>6</v>
      </c>
      <c r="L12" s="17">
        <v>2</v>
      </c>
      <c r="M12" s="17">
        <v>0</v>
      </c>
      <c r="N12" s="17">
        <v>10</v>
      </c>
    </row>
    <row r="13" spans="1:14" s="1" customFormat="1" ht="13" x14ac:dyDescent="0.3">
      <c r="A13" s="2" t="s">
        <v>136</v>
      </c>
      <c r="B13" s="16">
        <v>14</v>
      </c>
      <c r="C13" s="16"/>
      <c r="D13" s="16">
        <v>17</v>
      </c>
      <c r="E13" s="17">
        <v>31</v>
      </c>
      <c r="F13" s="16" t="s">
        <v>14</v>
      </c>
      <c r="G13" s="16">
        <v>21</v>
      </c>
      <c r="H13" s="16">
        <v>28</v>
      </c>
      <c r="I13" s="16"/>
      <c r="J13" s="16">
        <v>6</v>
      </c>
      <c r="K13" s="17">
        <v>55</v>
      </c>
      <c r="L13" s="17">
        <v>30</v>
      </c>
      <c r="M13" s="17">
        <v>19</v>
      </c>
      <c r="N13" s="17">
        <v>135</v>
      </c>
    </row>
    <row r="14" spans="1:14" ht="13" x14ac:dyDescent="0.3">
      <c r="A14" s="3"/>
      <c r="B14" s="19"/>
      <c r="C14" s="19"/>
      <c r="D14" s="19"/>
      <c r="E14" s="20"/>
      <c r="F14" s="19"/>
      <c r="G14" s="19"/>
      <c r="H14" s="19" t="s">
        <v>14</v>
      </c>
      <c r="I14" s="19"/>
      <c r="J14" s="19"/>
      <c r="K14" s="20"/>
      <c r="L14" s="20" t="s">
        <v>14</v>
      </c>
      <c r="M14" s="20"/>
      <c r="N14" s="20"/>
    </row>
    <row r="15" spans="1:14" ht="13" x14ac:dyDescent="0.3">
      <c r="A15" s="3" t="s">
        <v>13</v>
      </c>
      <c r="B15" s="19"/>
      <c r="C15" s="19"/>
      <c r="D15" s="19">
        <v>0</v>
      </c>
      <c r="E15" s="20">
        <v>0</v>
      </c>
      <c r="F15" s="19" t="s">
        <v>14</v>
      </c>
      <c r="G15" s="19">
        <v>0</v>
      </c>
      <c r="H15" s="19">
        <v>0</v>
      </c>
      <c r="I15" s="19"/>
      <c r="J15" s="19" t="s">
        <v>14</v>
      </c>
      <c r="K15" s="20">
        <v>0</v>
      </c>
      <c r="L15" s="20">
        <v>1</v>
      </c>
      <c r="M15" s="20">
        <v>4</v>
      </c>
      <c r="N15" s="20">
        <v>5</v>
      </c>
    </row>
    <row r="16" spans="1:14" ht="13" x14ac:dyDescent="0.3">
      <c r="A16" s="3" t="s">
        <v>16</v>
      </c>
      <c r="B16" s="19"/>
      <c r="C16" s="19"/>
      <c r="D16" s="19">
        <v>35</v>
      </c>
      <c r="E16" s="20">
        <v>35</v>
      </c>
      <c r="F16" s="19" t="s">
        <v>14</v>
      </c>
      <c r="G16" s="19">
        <v>2</v>
      </c>
      <c r="H16" s="19">
        <v>6</v>
      </c>
      <c r="I16" s="19"/>
      <c r="J16" s="19" t="s">
        <v>14</v>
      </c>
      <c r="K16" s="20">
        <v>8</v>
      </c>
      <c r="L16" s="20">
        <v>12</v>
      </c>
      <c r="M16" s="20">
        <v>0</v>
      </c>
      <c r="N16" s="20">
        <v>55</v>
      </c>
    </row>
    <row r="17" spans="1:14" ht="13" x14ac:dyDescent="0.3">
      <c r="A17" s="3" t="s">
        <v>15</v>
      </c>
      <c r="B17" s="19"/>
      <c r="C17" s="19"/>
      <c r="D17" s="19">
        <v>14</v>
      </c>
      <c r="E17" s="20">
        <v>14</v>
      </c>
      <c r="F17" s="19" t="s">
        <v>14</v>
      </c>
      <c r="G17" s="19">
        <v>4</v>
      </c>
      <c r="H17" s="19">
        <v>8</v>
      </c>
      <c r="I17" s="19"/>
      <c r="J17" s="19"/>
      <c r="K17" s="20">
        <v>12</v>
      </c>
      <c r="L17" s="20">
        <v>32</v>
      </c>
      <c r="M17" s="20">
        <v>2</v>
      </c>
      <c r="N17" s="20">
        <v>60</v>
      </c>
    </row>
    <row r="18" spans="1:14" ht="13" x14ac:dyDescent="0.3">
      <c r="A18" s="3" t="s">
        <v>19</v>
      </c>
      <c r="B18" s="19"/>
      <c r="C18" s="19"/>
      <c r="D18" s="19" t="s">
        <v>274</v>
      </c>
      <c r="E18" s="20" t="s">
        <v>274</v>
      </c>
      <c r="F18" s="19" t="s">
        <v>14</v>
      </c>
      <c r="G18" s="19" t="s">
        <v>153</v>
      </c>
      <c r="H18" s="19" t="s">
        <v>164</v>
      </c>
      <c r="I18" s="19"/>
      <c r="J18" s="19"/>
      <c r="K18" s="20" t="s">
        <v>275</v>
      </c>
      <c r="L18" s="20" t="s">
        <v>276</v>
      </c>
      <c r="M18" s="20" t="s">
        <v>179</v>
      </c>
      <c r="N18" s="20" t="s">
        <v>277</v>
      </c>
    </row>
    <row r="19" spans="1:14" s="1" customFormat="1" ht="13" x14ac:dyDescent="0.3">
      <c r="A19" s="2" t="s">
        <v>135</v>
      </c>
      <c r="B19" s="16"/>
      <c r="C19" s="16"/>
      <c r="D19" s="16">
        <v>12</v>
      </c>
      <c r="E19" s="17">
        <v>12</v>
      </c>
      <c r="F19" s="16"/>
      <c r="G19" s="16">
        <v>1</v>
      </c>
      <c r="H19" s="16">
        <v>6</v>
      </c>
      <c r="I19" s="16"/>
      <c r="J19" s="16"/>
      <c r="K19" s="17">
        <v>7</v>
      </c>
      <c r="L19" s="17">
        <v>7</v>
      </c>
      <c r="M19" s="17">
        <v>2</v>
      </c>
      <c r="N19" s="17">
        <v>28</v>
      </c>
    </row>
    <row r="20" spans="1:14" s="1" customFormat="1" ht="13" x14ac:dyDescent="0.3">
      <c r="A20" s="2" t="s">
        <v>136</v>
      </c>
      <c r="B20" s="16"/>
      <c r="C20" s="16"/>
      <c r="D20" s="16">
        <v>43</v>
      </c>
      <c r="E20" s="17">
        <v>43</v>
      </c>
      <c r="F20" s="16" t="s">
        <v>14</v>
      </c>
      <c r="G20" s="16">
        <v>18</v>
      </c>
      <c r="H20" s="16">
        <v>34</v>
      </c>
      <c r="I20" s="16"/>
      <c r="J20" s="16"/>
      <c r="K20" s="17">
        <v>52</v>
      </c>
      <c r="L20" s="17">
        <v>24</v>
      </c>
      <c r="M20" s="17">
        <v>16</v>
      </c>
      <c r="N20" s="17">
        <v>135</v>
      </c>
    </row>
    <row r="21" spans="1:14" ht="13" x14ac:dyDescent="0.3">
      <c r="A21" s="3"/>
      <c r="B21" s="19"/>
      <c r="C21" s="19"/>
      <c r="D21" s="19"/>
      <c r="E21" s="20"/>
      <c r="F21" s="19"/>
      <c r="G21" s="19"/>
      <c r="H21" s="19" t="s">
        <v>14</v>
      </c>
      <c r="I21" s="19"/>
      <c r="J21" s="19"/>
      <c r="K21" s="20"/>
      <c r="L21" s="20" t="s">
        <v>14</v>
      </c>
      <c r="M21" s="20"/>
      <c r="N21" s="20"/>
    </row>
    <row r="22" spans="1:14" ht="13" x14ac:dyDescent="0.3">
      <c r="A22" s="3" t="s">
        <v>21</v>
      </c>
      <c r="B22" s="19"/>
      <c r="C22" s="19"/>
      <c r="D22" s="19"/>
      <c r="E22" s="20"/>
      <c r="F22" s="19"/>
      <c r="G22" s="19"/>
      <c r="H22" s="19" t="s">
        <v>147</v>
      </c>
      <c r="I22" s="19" t="s">
        <v>160</v>
      </c>
      <c r="J22" s="19" t="s">
        <v>184</v>
      </c>
      <c r="K22" s="20" t="s">
        <v>178</v>
      </c>
      <c r="L22" s="20" t="s">
        <v>278</v>
      </c>
      <c r="M22" s="20"/>
      <c r="N22" s="20" t="s">
        <v>279</v>
      </c>
    </row>
    <row r="23" spans="1:14" s="1" customFormat="1" ht="13" x14ac:dyDescent="0.3">
      <c r="A23" s="2" t="s">
        <v>135</v>
      </c>
      <c r="B23" s="16"/>
      <c r="C23" s="16"/>
      <c r="D23" s="16"/>
      <c r="E23" s="17"/>
      <c r="F23" s="16"/>
      <c r="G23" s="16"/>
      <c r="H23" s="16"/>
      <c r="I23" s="16" t="s">
        <v>14</v>
      </c>
      <c r="J23" s="16"/>
      <c r="K23" s="17" t="s">
        <v>14</v>
      </c>
      <c r="L23" s="17">
        <v>1</v>
      </c>
      <c r="M23" s="17"/>
      <c r="N23" s="17" t="s">
        <v>14</v>
      </c>
    </row>
    <row r="24" spans="1:14" s="1" customFormat="1" ht="13" x14ac:dyDescent="0.3">
      <c r="A24" s="2" t="s">
        <v>136</v>
      </c>
      <c r="B24" s="16"/>
      <c r="C24" s="16"/>
      <c r="D24" s="16"/>
      <c r="E24" s="17"/>
      <c r="F24" s="16"/>
      <c r="G24" s="16"/>
      <c r="H24" s="16">
        <v>1</v>
      </c>
      <c r="I24" s="16">
        <v>2</v>
      </c>
      <c r="J24" s="16" t="s">
        <v>14</v>
      </c>
      <c r="K24" s="17">
        <v>3</v>
      </c>
      <c r="L24" s="17">
        <v>11</v>
      </c>
      <c r="M24" s="17"/>
      <c r="N24" s="17">
        <v>14</v>
      </c>
    </row>
    <row r="25" spans="1:14" ht="13" x14ac:dyDescent="0.3">
      <c r="A25" s="3" t="s">
        <v>25</v>
      </c>
      <c r="B25" s="19"/>
      <c r="C25" s="19"/>
      <c r="D25" s="19"/>
      <c r="E25" s="20"/>
      <c r="F25" s="19"/>
      <c r="G25" s="19"/>
      <c r="H25" s="19"/>
      <c r="I25" s="19"/>
      <c r="J25" s="19" t="s">
        <v>190</v>
      </c>
      <c r="K25" s="20" t="s">
        <v>190</v>
      </c>
      <c r="L25" s="20" t="s">
        <v>184</v>
      </c>
      <c r="M25" s="20"/>
      <c r="N25" s="20" t="s">
        <v>263</v>
      </c>
    </row>
    <row r="26" spans="1:14" s="1" customFormat="1" ht="13" x14ac:dyDescent="0.3">
      <c r="A26" s="2" t="s">
        <v>135</v>
      </c>
      <c r="B26" s="16"/>
      <c r="C26" s="16"/>
      <c r="D26" s="16"/>
      <c r="E26" s="17"/>
      <c r="F26" s="16"/>
      <c r="G26" s="16"/>
      <c r="H26" s="16"/>
      <c r="I26" s="16"/>
      <c r="J26" s="16"/>
      <c r="K26" s="17"/>
      <c r="L26" s="17" t="s">
        <v>14</v>
      </c>
      <c r="M26" s="17"/>
      <c r="N26" s="17" t="s">
        <v>14</v>
      </c>
    </row>
    <row r="27" spans="1:14" s="1" customFormat="1" ht="13" x14ac:dyDescent="0.3">
      <c r="A27" s="2" t="s">
        <v>136</v>
      </c>
      <c r="B27" s="16"/>
      <c r="C27" s="16"/>
      <c r="D27" s="16"/>
      <c r="E27" s="17"/>
      <c r="F27" s="16"/>
      <c r="G27" s="16"/>
      <c r="H27" s="16"/>
      <c r="I27" s="16"/>
      <c r="J27" s="16" t="s">
        <v>14</v>
      </c>
      <c r="K27" s="17" t="s">
        <v>14</v>
      </c>
      <c r="L27" s="17">
        <v>1</v>
      </c>
      <c r="M27" s="17"/>
      <c r="N27" s="17">
        <v>1</v>
      </c>
    </row>
    <row r="28" spans="1:14" s="1" customFormat="1" ht="13" x14ac:dyDescent="0.3">
      <c r="A28" s="2"/>
      <c r="B28" s="16"/>
      <c r="C28" s="16"/>
      <c r="D28" s="16"/>
      <c r="E28" s="17"/>
      <c r="F28" s="16"/>
      <c r="G28" s="16"/>
      <c r="H28" s="16"/>
      <c r="I28" s="16"/>
      <c r="J28" s="16"/>
      <c r="K28" s="17"/>
      <c r="L28" s="17" t="s">
        <v>14</v>
      </c>
      <c r="M28" s="17"/>
      <c r="N28" s="17"/>
    </row>
    <row r="29" spans="1:14" ht="13" x14ac:dyDescent="0.3">
      <c r="A29" s="3" t="s">
        <v>245</v>
      </c>
      <c r="B29" s="19"/>
      <c r="C29" s="19"/>
      <c r="D29" s="19"/>
      <c r="E29" s="20"/>
      <c r="F29" s="19" t="s">
        <v>181</v>
      </c>
      <c r="G29" s="19"/>
      <c r="H29" s="19" t="s">
        <v>14</v>
      </c>
      <c r="I29" s="19" t="s">
        <v>181</v>
      </c>
      <c r="J29" s="19" t="s">
        <v>14</v>
      </c>
      <c r="K29" s="20" t="s">
        <v>179</v>
      </c>
      <c r="L29" s="20" t="s">
        <v>184</v>
      </c>
      <c r="M29" s="20" t="s">
        <v>184</v>
      </c>
      <c r="N29" s="20" t="s">
        <v>178</v>
      </c>
    </row>
    <row r="30" spans="1:14" s="1" customFormat="1" ht="13" x14ac:dyDescent="0.3">
      <c r="A30" s="2" t="s">
        <v>136</v>
      </c>
      <c r="B30" s="16"/>
      <c r="C30" s="16"/>
      <c r="D30" s="16"/>
      <c r="E30" s="17"/>
      <c r="F30" s="16" t="s">
        <v>14</v>
      </c>
      <c r="G30" s="16"/>
      <c r="H30" s="16"/>
      <c r="I30" s="16">
        <v>1</v>
      </c>
      <c r="J30" s="16" t="s">
        <v>14</v>
      </c>
      <c r="K30" s="17">
        <v>1</v>
      </c>
      <c r="L30" s="17">
        <v>2</v>
      </c>
      <c r="M30" s="17">
        <v>4</v>
      </c>
      <c r="N30" s="17">
        <v>7</v>
      </c>
    </row>
    <row r="31" spans="1:14" ht="13" x14ac:dyDescent="0.3">
      <c r="A31" s="3"/>
      <c r="B31" s="19" t="s">
        <v>14</v>
      </c>
      <c r="C31" s="19"/>
      <c r="D31" s="19"/>
      <c r="E31" s="20"/>
      <c r="F31" s="19"/>
      <c r="G31" s="19"/>
      <c r="H31" s="19"/>
      <c r="I31" s="19"/>
      <c r="J31" s="19"/>
      <c r="K31" s="20"/>
      <c r="L31" s="20"/>
      <c r="M31" s="20"/>
      <c r="N31" s="20"/>
    </row>
    <row r="32" spans="1:14" ht="13" x14ac:dyDescent="0.3">
      <c r="A32" s="3" t="s">
        <v>22</v>
      </c>
      <c r="B32" s="19">
        <v>82</v>
      </c>
      <c r="C32" s="19">
        <v>90</v>
      </c>
      <c r="D32" s="19">
        <v>210</v>
      </c>
      <c r="E32" s="20">
        <v>382</v>
      </c>
      <c r="F32" s="19">
        <v>103</v>
      </c>
      <c r="G32" s="19"/>
      <c r="H32" s="19">
        <v>110</v>
      </c>
      <c r="I32" s="19">
        <v>57</v>
      </c>
      <c r="J32" s="19">
        <v>63</v>
      </c>
      <c r="K32" s="20">
        <v>333</v>
      </c>
      <c r="L32" s="20">
        <v>226</v>
      </c>
      <c r="M32" s="20">
        <v>253</v>
      </c>
      <c r="N32" s="20">
        <v>1194</v>
      </c>
    </row>
    <row r="33" spans="1:14" ht="13" x14ac:dyDescent="0.3">
      <c r="A33" s="3" t="s">
        <v>23</v>
      </c>
      <c r="B33" s="19">
        <v>57</v>
      </c>
      <c r="C33" s="19">
        <v>28</v>
      </c>
      <c r="D33" s="19">
        <v>85</v>
      </c>
      <c r="E33" s="20">
        <v>170</v>
      </c>
      <c r="F33" s="19">
        <v>25</v>
      </c>
      <c r="G33" s="19"/>
      <c r="H33" s="19">
        <v>65</v>
      </c>
      <c r="I33" s="19">
        <v>10</v>
      </c>
      <c r="J33" s="19">
        <v>46</v>
      </c>
      <c r="K33" s="20">
        <v>146</v>
      </c>
      <c r="L33" s="20">
        <v>66</v>
      </c>
      <c r="M33" s="20">
        <v>80</v>
      </c>
      <c r="N33" s="20">
        <v>462</v>
      </c>
    </row>
    <row r="34" spans="1:14" ht="13" x14ac:dyDescent="0.3">
      <c r="A34" s="3" t="s">
        <v>19</v>
      </c>
      <c r="B34" s="19">
        <v>139</v>
      </c>
      <c r="C34" s="19">
        <v>118</v>
      </c>
      <c r="D34" s="19">
        <v>295</v>
      </c>
      <c r="E34" s="20">
        <v>552</v>
      </c>
      <c r="F34" s="19">
        <v>128</v>
      </c>
      <c r="G34" s="19"/>
      <c r="H34" s="19">
        <v>175</v>
      </c>
      <c r="I34" s="19">
        <v>67</v>
      </c>
      <c r="J34" s="19">
        <v>109</v>
      </c>
      <c r="K34" s="20">
        <v>479</v>
      </c>
      <c r="L34" s="20">
        <v>292</v>
      </c>
      <c r="M34" s="20">
        <v>333</v>
      </c>
      <c r="N34" s="20">
        <v>1656</v>
      </c>
    </row>
    <row r="35" spans="1:14" s="1" customFormat="1" ht="13" x14ac:dyDescent="0.3">
      <c r="A35" s="2" t="s">
        <v>135</v>
      </c>
      <c r="B35" s="16">
        <v>1</v>
      </c>
      <c r="C35" s="16">
        <v>8</v>
      </c>
      <c r="D35" s="16">
        <v>14</v>
      </c>
      <c r="E35" s="17">
        <v>23</v>
      </c>
      <c r="F35" s="16">
        <v>3</v>
      </c>
      <c r="G35" s="16"/>
      <c r="H35" s="16">
        <v>3</v>
      </c>
      <c r="I35" s="16">
        <v>7</v>
      </c>
      <c r="J35" s="16">
        <v>5</v>
      </c>
      <c r="K35" s="17">
        <v>18</v>
      </c>
      <c r="L35" s="17">
        <v>15</v>
      </c>
      <c r="M35" s="17">
        <v>6</v>
      </c>
      <c r="N35" s="17">
        <v>62</v>
      </c>
    </row>
    <row r="36" spans="1:14" s="1" customFormat="1" ht="13" x14ac:dyDescent="0.3">
      <c r="A36" s="2" t="s">
        <v>136</v>
      </c>
      <c r="B36" s="16">
        <v>67</v>
      </c>
      <c r="C36" s="16">
        <v>57</v>
      </c>
      <c r="D36" s="16">
        <v>102</v>
      </c>
      <c r="E36" s="17">
        <v>226</v>
      </c>
      <c r="F36" s="16">
        <v>71</v>
      </c>
      <c r="G36" s="17"/>
      <c r="H36" s="16">
        <v>110</v>
      </c>
      <c r="I36" s="16">
        <v>78</v>
      </c>
      <c r="J36" s="16">
        <v>59</v>
      </c>
      <c r="K36" s="17">
        <v>318</v>
      </c>
      <c r="L36" s="17">
        <v>203</v>
      </c>
      <c r="M36" s="17">
        <v>222</v>
      </c>
      <c r="N36" s="17">
        <v>969</v>
      </c>
    </row>
    <row r="37" spans="1:14" ht="13" x14ac:dyDescent="0.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ht="13" x14ac:dyDescent="0.3">
      <c r="A38" s="3" t="s">
        <v>280</v>
      </c>
    </row>
    <row r="39" spans="1:14" x14ac:dyDescent="0.25">
      <c r="A39" s="22" t="s">
        <v>281</v>
      </c>
      <c r="B39" s="23"/>
      <c r="C39" s="23"/>
      <c r="D39" s="23"/>
      <c r="E39" s="23"/>
      <c r="F39" s="23"/>
      <c r="G39" s="23"/>
      <c r="H39" s="23"/>
      <c r="I39" s="23"/>
    </row>
    <row r="40" spans="1:14" s="3" customFormat="1" ht="13" x14ac:dyDescent="0.3">
      <c r="A40" s="93" t="s">
        <v>282</v>
      </c>
      <c r="B40" s="93"/>
      <c r="C40" s="93"/>
      <c r="D40" s="93"/>
      <c r="E40" s="93"/>
      <c r="F40" s="93"/>
      <c r="G40" s="93"/>
      <c r="H40" s="22"/>
      <c r="I40" s="22"/>
    </row>
    <row r="41" spans="1:14" s="3" customFormat="1" ht="13" x14ac:dyDescent="0.3">
      <c r="A41" s="93" t="s">
        <v>283</v>
      </c>
      <c r="B41" s="93"/>
      <c r="C41" s="93"/>
      <c r="D41" s="93"/>
      <c r="E41" s="93"/>
      <c r="F41" s="93"/>
      <c r="G41" s="93"/>
      <c r="H41" s="22"/>
      <c r="I41" s="22"/>
    </row>
  </sheetData>
  <mergeCells count="2">
    <mergeCell ref="A40:G40"/>
    <mergeCell ref="A41:G41"/>
  </mergeCells>
  <phoneticPr fontId="10" type="noConversion"/>
  <pageMargins left="0.75" right="0.75" top="1" bottom="1" header="0" footer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3" sqref="B13"/>
    </sheetView>
  </sheetViews>
  <sheetFormatPr defaultColWidth="9.1796875" defaultRowHeight="12.5" x14ac:dyDescent="0.25"/>
  <cols>
    <col min="1" max="1" width="15" style="14" customWidth="1"/>
    <col min="2" max="11" width="9.1796875" style="14"/>
    <col min="12" max="12" width="11.453125" style="13" customWidth="1"/>
    <col min="13" max="16384" width="9.1796875" style="14"/>
  </cols>
  <sheetData>
    <row r="1" spans="1:14" ht="13" x14ac:dyDescent="0.3">
      <c r="A1" s="2" t="s">
        <v>246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3" x14ac:dyDescent="0.3">
      <c r="A2" s="2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</row>
    <row r="3" spans="1:14" ht="13" x14ac:dyDescent="0.3">
      <c r="A3" s="3" t="s">
        <v>17</v>
      </c>
      <c r="B3" s="15"/>
      <c r="C3" s="15"/>
      <c r="D3" s="15" t="s">
        <v>250</v>
      </c>
      <c r="E3" s="15" t="s">
        <v>250</v>
      </c>
      <c r="F3" s="15"/>
      <c r="G3" s="15"/>
      <c r="H3" s="15" t="s">
        <v>161</v>
      </c>
      <c r="I3" s="15" t="s">
        <v>180</v>
      </c>
      <c r="J3" s="15" t="s">
        <v>242</v>
      </c>
      <c r="K3" s="15" t="s">
        <v>225</v>
      </c>
      <c r="L3" s="12" t="s">
        <v>177</v>
      </c>
      <c r="M3" s="15" t="s">
        <v>177</v>
      </c>
      <c r="N3" s="15" t="s">
        <v>256</v>
      </c>
    </row>
    <row r="4" spans="1:14" s="1" customFormat="1" ht="13" x14ac:dyDescent="0.3">
      <c r="A4" s="2" t="s">
        <v>136</v>
      </c>
      <c r="B4" s="5"/>
      <c r="C4" s="5"/>
      <c r="D4" s="5">
        <v>67</v>
      </c>
      <c r="E4" s="5">
        <v>67</v>
      </c>
      <c r="F4" s="5"/>
      <c r="G4" s="5"/>
      <c r="H4" s="5">
        <v>66</v>
      </c>
      <c r="I4" s="5">
        <v>10</v>
      </c>
      <c r="J4" s="5">
        <v>85</v>
      </c>
      <c r="K4" s="5">
        <v>161</v>
      </c>
      <c r="L4" s="5">
        <v>53</v>
      </c>
      <c r="M4" s="5">
        <v>47</v>
      </c>
      <c r="N4" s="5">
        <v>328</v>
      </c>
    </row>
    <row r="5" spans="1:14" ht="13" x14ac:dyDescent="0.3">
      <c r="A5" s="3" t="s">
        <v>18</v>
      </c>
      <c r="B5" s="15"/>
      <c r="C5" s="15"/>
      <c r="D5" s="15">
        <v>0</v>
      </c>
      <c r="E5" s="15">
        <v>0</v>
      </c>
      <c r="F5" s="15"/>
      <c r="G5" s="15"/>
      <c r="H5" s="15" t="s">
        <v>180</v>
      </c>
      <c r="I5" s="15">
        <v>0</v>
      </c>
      <c r="J5" s="15">
        <v>0</v>
      </c>
      <c r="K5" s="15" t="s">
        <v>180</v>
      </c>
      <c r="L5" s="12">
        <v>0</v>
      </c>
      <c r="M5" s="15" t="s">
        <v>152</v>
      </c>
      <c r="N5" s="15" t="s">
        <v>181</v>
      </c>
    </row>
    <row r="6" spans="1:14" s="1" customFormat="1" ht="13" x14ac:dyDescent="0.3">
      <c r="A6" s="2" t="s">
        <v>136</v>
      </c>
      <c r="B6" s="5"/>
      <c r="C6" s="5"/>
      <c r="D6" s="5">
        <v>2</v>
      </c>
      <c r="E6" s="5">
        <v>2</v>
      </c>
      <c r="F6" s="5"/>
      <c r="G6" s="5"/>
      <c r="H6" s="5">
        <v>5</v>
      </c>
      <c r="I6" s="5">
        <v>0</v>
      </c>
      <c r="J6" s="5">
        <v>0</v>
      </c>
      <c r="K6" s="5">
        <v>5</v>
      </c>
      <c r="L6" s="5">
        <v>1</v>
      </c>
      <c r="M6" s="5">
        <v>4</v>
      </c>
      <c r="N6" s="5">
        <v>12</v>
      </c>
    </row>
    <row r="7" spans="1:14" ht="13" x14ac:dyDescent="0.3">
      <c r="A7" s="3" t="s">
        <v>19</v>
      </c>
      <c r="B7" s="15"/>
      <c r="C7" s="15"/>
      <c r="D7" s="15" t="s">
        <v>250</v>
      </c>
      <c r="E7" s="15" t="s">
        <v>250</v>
      </c>
      <c r="F7" s="15"/>
      <c r="G7" s="15"/>
      <c r="H7" s="15" t="s">
        <v>224</v>
      </c>
      <c r="I7" s="15" t="s">
        <v>180</v>
      </c>
      <c r="J7" s="15" t="s">
        <v>238</v>
      </c>
      <c r="K7" s="15" t="s">
        <v>254</v>
      </c>
      <c r="L7" s="12" t="s">
        <v>177</v>
      </c>
      <c r="M7" s="15" t="s">
        <v>138</v>
      </c>
      <c r="N7" s="15" t="s">
        <v>257</v>
      </c>
    </row>
    <row r="8" spans="1:14" s="1" customFormat="1" ht="13" x14ac:dyDescent="0.3">
      <c r="A8" s="2" t="s">
        <v>135</v>
      </c>
      <c r="B8" s="5"/>
      <c r="C8" s="5"/>
      <c r="D8" s="5">
        <v>1</v>
      </c>
      <c r="E8" s="5">
        <v>1</v>
      </c>
      <c r="F8" s="5"/>
      <c r="G8" s="5"/>
      <c r="H8" s="5">
        <v>2</v>
      </c>
      <c r="I8" s="5">
        <v>0</v>
      </c>
      <c r="J8" s="5">
        <v>4</v>
      </c>
      <c r="K8" s="5">
        <v>6</v>
      </c>
      <c r="L8" s="5">
        <v>6</v>
      </c>
      <c r="M8" s="5">
        <v>3</v>
      </c>
      <c r="N8" s="5">
        <v>16</v>
      </c>
    </row>
    <row r="9" spans="1:14" ht="13" x14ac:dyDescent="0.3">
      <c r="A9" s="3"/>
      <c r="B9" s="15"/>
      <c r="C9" s="15"/>
      <c r="D9" s="15"/>
      <c r="E9" s="15"/>
      <c r="F9" s="15"/>
      <c r="G9" s="15"/>
      <c r="H9" s="15"/>
      <c r="I9" s="15"/>
      <c r="J9" s="15"/>
      <c r="K9" s="15"/>
      <c r="L9" s="12"/>
      <c r="M9" s="15"/>
      <c r="N9" s="15"/>
    </row>
    <row r="10" spans="1:14" ht="13" x14ac:dyDescent="0.3">
      <c r="A10" s="3" t="s">
        <v>20</v>
      </c>
      <c r="B10" s="15" t="s">
        <v>179</v>
      </c>
      <c r="C10" s="15"/>
      <c r="D10" s="15" t="s">
        <v>166</v>
      </c>
      <c r="E10" s="15" t="s">
        <v>151</v>
      </c>
      <c r="F10" s="15" t="s">
        <v>14</v>
      </c>
      <c r="G10" s="15" t="s">
        <v>159</v>
      </c>
      <c r="H10" s="15" t="s">
        <v>157</v>
      </c>
      <c r="I10" s="15"/>
      <c r="J10" s="15" t="s">
        <v>249</v>
      </c>
      <c r="K10" s="15" t="s">
        <v>231</v>
      </c>
      <c r="L10" s="12" t="s">
        <v>220</v>
      </c>
      <c r="M10" s="15" t="s">
        <v>147</v>
      </c>
      <c r="N10" s="15" t="s">
        <v>262</v>
      </c>
    </row>
    <row r="11" spans="1:14" s="1" customFormat="1" ht="13" x14ac:dyDescent="0.3">
      <c r="A11" s="2" t="s">
        <v>135</v>
      </c>
      <c r="B11" s="5">
        <v>0</v>
      </c>
      <c r="C11" s="5"/>
      <c r="D11" s="5">
        <v>4</v>
      </c>
      <c r="E11" s="5">
        <v>4</v>
      </c>
      <c r="F11" s="5"/>
      <c r="G11" s="5">
        <v>1</v>
      </c>
      <c r="H11" s="5">
        <v>3</v>
      </c>
      <c r="I11" s="5"/>
      <c r="J11" s="5"/>
      <c r="K11" s="5">
        <v>4</v>
      </c>
      <c r="L11" s="5">
        <v>4</v>
      </c>
      <c r="M11" s="5">
        <v>2</v>
      </c>
      <c r="N11" s="5">
        <v>14</v>
      </c>
    </row>
    <row r="12" spans="1:14" s="1" customFormat="1" ht="13" x14ac:dyDescent="0.3">
      <c r="A12" s="2" t="s">
        <v>136</v>
      </c>
      <c r="B12" s="5">
        <v>12</v>
      </c>
      <c r="C12" s="5"/>
      <c r="D12" s="5">
        <v>14</v>
      </c>
      <c r="E12" s="5">
        <v>26</v>
      </c>
      <c r="F12" s="5" t="s">
        <v>14</v>
      </c>
      <c r="G12" s="5">
        <v>17</v>
      </c>
      <c r="H12" s="5">
        <v>19</v>
      </c>
      <c r="I12" s="5"/>
      <c r="J12" s="5" t="s">
        <v>14</v>
      </c>
      <c r="K12" s="5">
        <v>36</v>
      </c>
      <c r="L12" s="5">
        <v>39</v>
      </c>
      <c r="M12" s="5">
        <v>15</v>
      </c>
      <c r="N12" s="5">
        <v>116</v>
      </c>
    </row>
    <row r="13" spans="1:14" ht="13" x14ac:dyDescent="0.3">
      <c r="A13" s="3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2"/>
      <c r="M13" s="15"/>
      <c r="N13" s="15"/>
    </row>
    <row r="14" spans="1:14" ht="13" x14ac:dyDescent="0.3">
      <c r="A14" s="3" t="s">
        <v>13</v>
      </c>
      <c r="B14" s="15"/>
      <c r="C14" s="15"/>
      <c r="D14" s="15">
        <v>1</v>
      </c>
      <c r="E14" s="15">
        <v>1</v>
      </c>
      <c r="F14" s="15" t="s">
        <v>14</v>
      </c>
      <c r="G14" s="15">
        <v>0</v>
      </c>
      <c r="H14" s="15">
        <v>1</v>
      </c>
      <c r="I14" s="15"/>
      <c r="J14" s="15"/>
      <c r="K14" s="15">
        <v>1</v>
      </c>
      <c r="L14" s="12">
        <v>1</v>
      </c>
      <c r="M14" s="15">
        <v>1</v>
      </c>
      <c r="N14" s="15">
        <v>4</v>
      </c>
    </row>
    <row r="15" spans="1:14" ht="13" x14ac:dyDescent="0.3">
      <c r="A15" s="3" t="s">
        <v>16</v>
      </c>
      <c r="B15" s="15"/>
      <c r="C15" s="15"/>
      <c r="D15" s="15">
        <v>30</v>
      </c>
      <c r="E15" s="15">
        <v>30</v>
      </c>
      <c r="F15" s="15" t="s">
        <v>14</v>
      </c>
      <c r="G15" s="15">
        <v>3</v>
      </c>
      <c r="H15" s="15">
        <v>7</v>
      </c>
      <c r="I15" s="15"/>
      <c r="J15" s="15"/>
      <c r="K15" s="15">
        <v>10</v>
      </c>
      <c r="L15" s="12">
        <v>18</v>
      </c>
      <c r="M15" s="15">
        <v>1</v>
      </c>
      <c r="N15" s="15">
        <v>59</v>
      </c>
    </row>
    <row r="16" spans="1:14" ht="13" x14ac:dyDescent="0.3">
      <c r="A16" s="3" t="s">
        <v>15</v>
      </c>
      <c r="B16" s="15"/>
      <c r="C16" s="15"/>
      <c r="D16" s="15">
        <v>21</v>
      </c>
      <c r="E16" s="15">
        <v>21</v>
      </c>
      <c r="F16" s="15" t="s">
        <v>14</v>
      </c>
      <c r="G16" s="15">
        <v>2</v>
      </c>
      <c r="H16" s="15">
        <v>11</v>
      </c>
      <c r="I16" s="15"/>
      <c r="J16" s="15"/>
      <c r="K16" s="15">
        <v>13</v>
      </c>
      <c r="L16" s="12" t="s">
        <v>261</v>
      </c>
      <c r="M16" s="12">
        <v>4</v>
      </c>
      <c r="N16" s="15">
        <v>79</v>
      </c>
    </row>
    <row r="17" spans="1:14" ht="13" x14ac:dyDescent="0.3">
      <c r="A17" s="3" t="s">
        <v>19</v>
      </c>
      <c r="B17" s="15"/>
      <c r="C17" s="15"/>
      <c r="D17" s="15" t="s">
        <v>251</v>
      </c>
      <c r="E17" s="15" t="s">
        <v>251</v>
      </c>
      <c r="F17" s="15" t="s">
        <v>14</v>
      </c>
      <c r="G17" s="15" t="s">
        <v>253</v>
      </c>
      <c r="H17" s="15" t="s">
        <v>252</v>
      </c>
      <c r="I17" s="15"/>
      <c r="J17" s="15"/>
      <c r="K17" s="15" t="s">
        <v>255</v>
      </c>
      <c r="L17" s="12" t="s">
        <v>248</v>
      </c>
      <c r="M17" s="15" t="s">
        <v>179</v>
      </c>
      <c r="N17" s="15" t="s">
        <v>258</v>
      </c>
    </row>
    <row r="18" spans="1:14" s="1" customFormat="1" ht="13" x14ac:dyDescent="0.3">
      <c r="A18" s="2" t="s">
        <v>135</v>
      </c>
      <c r="B18" s="5"/>
      <c r="C18" s="5"/>
      <c r="D18" s="5">
        <v>6</v>
      </c>
      <c r="E18" s="5">
        <v>6</v>
      </c>
      <c r="F18" s="5"/>
      <c r="G18" s="5">
        <v>3</v>
      </c>
      <c r="H18" s="5">
        <v>3</v>
      </c>
      <c r="I18" s="5"/>
      <c r="J18" s="5"/>
      <c r="K18" s="5">
        <v>6</v>
      </c>
      <c r="L18" s="5">
        <v>8</v>
      </c>
      <c r="M18" s="5">
        <v>1</v>
      </c>
      <c r="N18" s="5">
        <v>21</v>
      </c>
    </row>
    <row r="19" spans="1:14" s="1" customFormat="1" ht="13" x14ac:dyDescent="0.3">
      <c r="A19" s="2" t="s">
        <v>136</v>
      </c>
      <c r="B19" s="5"/>
      <c r="C19" s="5"/>
      <c r="D19" s="5">
        <v>52</v>
      </c>
      <c r="E19" s="5">
        <v>52</v>
      </c>
      <c r="F19" s="5" t="s">
        <v>14</v>
      </c>
      <c r="G19" s="5">
        <v>12</v>
      </c>
      <c r="H19" s="5">
        <v>25</v>
      </c>
      <c r="I19" s="5"/>
      <c r="J19" s="5"/>
      <c r="K19" s="5">
        <v>37</v>
      </c>
      <c r="L19" s="5">
        <v>33</v>
      </c>
      <c r="M19" s="5">
        <v>13</v>
      </c>
      <c r="N19" s="5">
        <v>135</v>
      </c>
    </row>
    <row r="20" spans="1:14" ht="13" x14ac:dyDescent="0.3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2"/>
      <c r="M20" s="15"/>
      <c r="N20" s="15"/>
    </row>
    <row r="21" spans="1:14" ht="13" x14ac:dyDescent="0.3">
      <c r="A21" s="3" t="s">
        <v>21</v>
      </c>
      <c r="B21" s="15"/>
      <c r="C21" s="15"/>
      <c r="D21" s="15"/>
      <c r="E21" s="15"/>
      <c r="F21" s="15"/>
      <c r="G21" s="15"/>
      <c r="H21" s="15" t="s">
        <v>196</v>
      </c>
      <c r="I21" s="15" t="s">
        <v>157</v>
      </c>
      <c r="J21" s="15" t="s">
        <v>184</v>
      </c>
      <c r="K21" s="15" t="s">
        <v>199</v>
      </c>
      <c r="L21" s="12" t="s">
        <v>243</v>
      </c>
      <c r="M21" s="15"/>
      <c r="N21" s="15" t="s">
        <v>259</v>
      </c>
    </row>
    <row r="22" spans="1:14" s="1" customFormat="1" ht="13" x14ac:dyDescent="0.3">
      <c r="A22" s="2" t="s">
        <v>135</v>
      </c>
      <c r="B22" s="5"/>
      <c r="C22" s="5"/>
      <c r="D22" s="5"/>
      <c r="E22" s="5"/>
      <c r="F22" s="5"/>
      <c r="G22" s="5"/>
      <c r="H22" s="5">
        <v>0</v>
      </c>
      <c r="I22" s="5">
        <v>0</v>
      </c>
      <c r="J22" s="5">
        <v>0</v>
      </c>
      <c r="K22" s="5">
        <v>0</v>
      </c>
      <c r="L22" s="5">
        <v>3</v>
      </c>
      <c r="M22" s="5"/>
      <c r="N22" s="5">
        <v>3</v>
      </c>
    </row>
    <row r="23" spans="1:14" s="1" customFormat="1" ht="13" x14ac:dyDescent="0.3">
      <c r="A23" s="2" t="s">
        <v>136</v>
      </c>
      <c r="B23" s="5"/>
      <c r="C23" s="5"/>
      <c r="D23" s="5"/>
      <c r="E23" s="5"/>
      <c r="F23" s="5"/>
      <c r="G23" s="5"/>
      <c r="H23" s="5">
        <v>0</v>
      </c>
      <c r="I23" s="5">
        <v>6</v>
      </c>
      <c r="J23" s="5">
        <v>1</v>
      </c>
      <c r="K23" s="5">
        <v>7</v>
      </c>
      <c r="L23" s="5">
        <v>10</v>
      </c>
      <c r="M23" s="5"/>
      <c r="N23" s="5">
        <v>17</v>
      </c>
    </row>
    <row r="24" spans="1:14" ht="13" x14ac:dyDescent="0.3">
      <c r="A24" s="3" t="s">
        <v>25</v>
      </c>
      <c r="B24" s="15"/>
      <c r="C24" s="15"/>
      <c r="D24" s="15"/>
      <c r="E24" s="15"/>
      <c r="F24" s="15"/>
      <c r="G24" s="15"/>
      <c r="H24" s="15"/>
      <c r="I24" s="15"/>
      <c r="J24" s="15" t="s">
        <v>190</v>
      </c>
      <c r="K24" s="15" t="s">
        <v>190</v>
      </c>
      <c r="L24" s="12" t="s">
        <v>190</v>
      </c>
      <c r="M24" s="15"/>
      <c r="N24" s="15" t="s">
        <v>244</v>
      </c>
    </row>
    <row r="25" spans="1:14" s="1" customFormat="1" ht="13" x14ac:dyDescent="0.3">
      <c r="A25" s="2" t="s">
        <v>135</v>
      </c>
      <c r="B25" s="5"/>
      <c r="C25" s="5"/>
      <c r="D25" s="5"/>
      <c r="E25" s="5"/>
      <c r="F25" s="5"/>
      <c r="G25" s="5"/>
      <c r="H25" s="5"/>
      <c r="I25" s="5"/>
      <c r="J25" s="5">
        <v>0</v>
      </c>
      <c r="K25" s="5">
        <v>0</v>
      </c>
      <c r="L25" s="5">
        <v>0</v>
      </c>
      <c r="M25" s="5"/>
      <c r="N25" s="5">
        <v>0</v>
      </c>
    </row>
    <row r="26" spans="1:14" s="1" customFormat="1" ht="13" x14ac:dyDescent="0.3">
      <c r="A26" s="2" t="s">
        <v>136</v>
      </c>
      <c r="B26" s="5"/>
      <c r="C26" s="5"/>
      <c r="D26" s="5"/>
      <c r="E26" s="5"/>
      <c r="F26" s="5"/>
      <c r="G26" s="5"/>
      <c r="H26" s="5"/>
      <c r="I26" s="5"/>
      <c r="J26" s="5">
        <v>0</v>
      </c>
      <c r="K26" s="5">
        <v>0</v>
      </c>
      <c r="L26" s="5">
        <v>0</v>
      </c>
      <c r="M26" s="5"/>
      <c r="N26" s="5">
        <v>0</v>
      </c>
    </row>
    <row r="27" spans="1:14" s="1" customFormat="1" ht="13" x14ac:dyDescent="0.3">
      <c r="A27" s="2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ht="13" x14ac:dyDescent="0.3">
      <c r="A28" s="3" t="s">
        <v>245</v>
      </c>
      <c r="B28" s="15"/>
      <c r="C28" s="15"/>
      <c r="D28" s="15"/>
      <c r="E28" s="15"/>
      <c r="F28" s="15" t="s">
        <v>180</v>
      </c>
      <c r="G28" s="15"/>
      <c r="H28" s="15"/>
      <c r="I28" s="15" t="s">
        <v>181</v>
      </c>
      <c r="J28" s="15"/>
      <c r="K28" s="15" t="s">
        <v>146</v>
      </c>
      <c r="L28" s="12" t="s">
        <v>184</v>
      </c>
      <c r="M28" s="15" t="s">
        <v>147</v>
      </c>
      <c r="N28" s="15" t="s">
        <v>223</v>
      </c>
    </row>
    <row r="29" spans="1:14" ht="13" x14ac:dyDescent="0.3">
      <c r="A29" s="3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2"/>
      <c r="M29" s="15"/>
      <c r="N29" s="15"/>
    </row>
    <row r="30" spans="1:14" ht="13" x14ac:dyDescent="0.3">
      <c r="A30" s="3" t="s">
        <v>22</v>
      </c>
      <c r="B30" s="15">
        <v>93</v>
      </c>
      <c r="C30" s="15">
        <v>86</v>
      </c>
      <c r="D30" s="15">
        <v>205</v>
      </c>
      <c r="E30" s="15">
        <v>384</v>
      </c>
      <c r="F30" s="15">
        <v>119</v>
      </c>
      <c r="G30" s="15"/>
      <c r="H30" s="15">
        <v>105</v>
      </c>
      <c r="I30" s="15">
        <v>55</v>
      </c>
      <c r="J30" s="15">
        <v>64</v>
      </c>
      <c r="K30" s="15">
        <v>343</v>
      </c>
      <c r="L30" s="12">
        <v>174</v>
      </c>
      <c r="M30" s="15">
        <v>272</v>
      </c>
      <c r="N30" s="15">
        <v>1173</v>
      </c>
    </row>
    <row r="31" spans="1:14" ht="13" x14ac:dyDescent="0.3">
      <c r="A31" s="3" t="s">
        <v>23</v>
      </c>
      <c r="B31" s="15">
        <v>52</v>
      </c>
      <c r="C31" s="15">
        <v>29</v>
      </c>
      <c r="D31" s="15">
        <v>87</v>
      </c>
      <c r="E31" s="15">
        <v>168</v>
      </c>
      <c r="F31" s="15">
        <v>17</v>
      </c>
      <c r="G31" s="15"/>
      <c r="H31" s="15">
        <v>74</v>
      </c>
      <c r="I31" s="15">
        <v>18</v>
      </c>
      <c r="J31" s="15">
        <v>33</v>
      </c>
      <c r="K31" s="15">
        <v>142</v>
      </c>
      <c r="L31" s="12">
        <v>71</v>
      </c>
      <c r="M31" s="15">
        <v>81</v>
      </c>
      <c r="N31" s="15">
        <v>462</v>
      </c>
    </row>
    <row r="32" spans="1:14" ht="13" x14ac:dyDescent="0.3">
      <c r="A32" s="3" t="s">
        <v>19</v>
      </c>
      <c r="B32" s="15">
        <v>145</v>
      </c>
      <c r="C32" s="15">
        <v>115</v>
      </c>
      <c r="D32" s="15">
        <v>292</v>
      </c>
      <c r="E32" s="15">
        <v>552</v>
      </c>
      <c r="F32" s="15">
        <v>136</v>
      </c>
      <c r="G32" s="15"/>
      <c r="H32" s="15">
        <v>179</v>
      </c>
      <c r="I32" s="15">
        <v>73</v>
      </c>
      <c r="J32" s="15">
        <v>97</v>
      </c>
      <c r="K32" s="15">
        <v>485</v>
      </c>
      <c r="L32" s="12">
        <v>245</v>
      </c>
      <c r="M32" s="15">
        <v>353</v>
      </c>
      <c r="N32" s="15">
        <v>1635</v>
      </c>
    </row>
    <row r="33" spans="1:14" s="1" customFormat="1" ht="13" x14ac:dyDescent="0.3">
      <c r="A33" s="2" t="s">
        <v>135</v>
      </c>
      <c r="B33" s="5">
        <v>4</v>
      </c>
      <c r="C33" s="5">
        <v>2</v>
      </c>
      <c r="D33" s="5">
        <v>10</v>
      </c>
      <c r="E33" s="5">
        <v>16</v>
      </c>
      <c r="F33" s="5">
        <v>7</v>
      </c>
      <c r="G33" s="5"/>
      <c r="H33" s="5">
        <v>6</v>
      </c>
      <c r="I33" s="5">
        <v>3</v>
      </c>
      <c r="J33" s="5">
        <v>3</v>
      </c>
      <c r="K33" s="5">
        <v>19</v>
      </c>
      <c r="L33" s="5">
        <v>11</v>
      </c>
      <c r="M33" s="5">
        <v>8</v>
      </c>
      <c r="N33" s="5">
        <v>54</v>
      </c>
    </row>
    <row r="34" spans="1:14" s="1" customFormat="1" ht="13" x14ac:dyDescent="0.3">
      <c r="A34" s="2" t="s">
        <v>136</v>
      </c>
      <c r="B34" s="5">
        <v>68</v>
      </c>
      <c r="C34" s="5">
        <v>54</v>
      </c>
      <c r="D34" s="5">
        <v>82</v>
      </c>
      <c r="E34" s="5">
        <v>204</v>
      </c>
      <c r="F34" s="5">
        <v>69</v>
      </c>
      <c r="G34" s="5"/>
      <c r="H34" s="5">
        <v>166</v>
      </c>
      <c r="I34" s="5">
        <v>82</v>
      </c>
      <c r="J34" s="5">
        <v>81</v>
      </c>
      <c r="K34" s="5">
        <v>398</v>
      </c>
      <c r="L34" s="5">
        <v>193</v>
      </c>
      <c r="M34" s="5">
        <v>244</v>
      </c>
      <c r="N34" s="5">
        <v>1039</v>
      </c>
    </row>
    <row r="35" spans="1:14" ht="13" x14ac:dyDescent="0.3">
      <c r="A35" s="3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2"/>
      <c r="M35" s="15"/>
      <c r="N35" s="15"/>
    </row>
    <row r="36" spans="1:14" ht="13" x14ac:dyDescent="0.3">
      <c r="A36" s="3"/>
    </row>
    <row r="37" spans="1:14" ht="13" x14ac:dyDescent="0.3">
      <c r="A37" s="3" t="s">
        <v>174</v>
      </c>
    </row>
    <row r="38" spans="1:14" ht="13" x14ac:dyDescent="0.3">
      <c r="A38" s="3" t="s">
        <v>260</v>
      </c>
    </row>
    <row r="39" spans="1:14" s="3" customFormat="1" ht="13" x14ac:dyDescent="0.3">
      <c r="A39" s="3" t="s">
        <v>247</v>
      </c>
    </row>
  </sheetData>
  <phoneticPr fontId="10" type="noConversion"/>
  <pageMargins left="0.75" right="0.75" top="1" bottom="1" header="0" footer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41"/>
  <sheetViews>
    <sheetView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E12" sqref="E12"/>
    </sheetView>
  </sheetViews>
  <sheetFormatPr defaultRowHeight="12.5" x14ac:dyDescent="0.25"/>
  <cols>
    <col min="1" max="1" width="15.1796875" customWidth="1"/>
  </cols>
  <sheetData>
    <row r="1" spans="1:15" ht="13" x14ac:dyDescent="0.3">
      <c r="A1" s="2" t="s">
        <v>218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ht="13" x14ac:dyDescent="0.3">
      <c r="A2" s="2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</row>
    <row r="3" spans="1:15" ht="13" x14ac:dyDescent="0.3">
      <c r="A3" s="2" t="s">
        <v>38</v>
      </c>
      <c r="B3" t="s">
        <v>204</v>
      </c>
      <c r="C3" t="s">
        <v>205</v>
      </c>
      <c r="D3" s="4" t="s">
        <v>219</v>
      </c>
      <c r="E3" s="12" t="s">
        <v>207</v>
      </c>
      <c r="F3" s="13" t="s">
        <v>208</v>
      </c>
      <c r="G3" s="13" t="s">
        <v>14</v>
      </c>
      <c r="H3" t="s">
        <v>209</v>
      </c>
      <c r="I3" t="s">
        <v>210</v>
      </c>
      <c r="J3" t="s">
        <v>210</v>
      </c>
      <c r="K3" t="s">
        <v>211</v>
      </c>
      <c r="L3" s="13" t="s">
        <v>212</v>
      </c>
      <c r="M3" t="s">
        <v>213</v>
      </c>
      <c r="N3" t="s">
        <v>214</v>
      </c>
    </row>
    <row r="4" spans="1:15" ht="13" x14ac:dyDescent="0.3">
      <c r="A4" s="3" t="s">
        <v>17</v>
      </c>
      <c r="B4" s="4"/>
      <c r="C4" s="4"/>
      <c r="D4" s="4" t="s">
        <v>161</v>
      </c>
      <c r="E4" s="4" t="s">
        <v>161</v>
      </c>
      <c r="F4" s="4"/>
      <c r="G4" s="4"/>
      <c r="H4" s="4" t="s">
        <v>220</v>
      </c>
      <c r="I4" s="4" t="s">
        <v>152</v>
      </c>
      <c r="J4" s="4" t="s">
        <v>146</v>
      </c>
      <c r="K4" s="4" t="s">
        <v>221</v>
      </c>
      <c r="L4" s="12" t="s">
        <v>181</v>
      </c>
      <c r="M4" s="4" t="s">
        <v>184</v>
      </c>
      <c r="N4" s="4" t="s">
        <v>222</v>
      </c>
    </row>
    <row r="5" spans="1:15" ht="13" x14ac:dyDescent="0.3">
      <c r="A5" s="2" t="s">
        <v>136</v>
      </c>
      <c r="B5" s="5"/>
      <c r="C5" s="5"/>
      <c r="D5" s="5">
        <v>50</v>
      </c>
      <c r="E5" s="5">
        <v>50</v>
      </c>
      <c r="F5" s="5"/>
      <c r="G5" s="5"/>
      <c r="H5" s="5">
        <v>67</v>
      </c>
      <c r="I5" s="5">
        <v>11</v>
      </c>
      <c r="J5" s="5">
        <v>45</v>
      </c>
      <c r="K5" s="5">
        <v>123</v>
      </c>
      <c r="L5" s="5">
        <v>49</v>
      </c>
      <c r="M5" s="5">
        <v>47</v>
      </c>
      <c r="N5" s="5">
        <v>269</v>
      </c>
      <c r="O5" s="1"/>
    </row>
    <row r="6" spans="1:15" ht="13" x14ac:dyDescent="0.3">
      <c r="A6" s="3" t="s">
        <v>18</v>
      </c>
      <c r="B6" s="4"/>
      <c r="C6" s="4"/>
      <c r="D6" s="4" t="s">
        <v>152</v>
      </c>
      <c r="E6" s="4" t="s">
        <v>152</v>
      </c>
      <c r="F6" s="4"/>
      <c r="G6" s="4"/>
      <c r="H6" s="4" t="s">
        <v>152</v>
      </c>
      <c r="I6" s="4">
        <v>0</v>
      </c>
      <c r="J6" s="4">
        <v>0</v>
      </c>
      <c r="K6" s="4" t="s">
        <v>152</v>
      </c>
      <c r="L6" s="12" t="s">
        <v>152</v>
      </c>
      <c r="M6" s="4">
        <v>0</v>
      </c>
      <c r="N6" s="4" t="s">
        <v>181</v>
      </c>
    </row>
    <row r="7" spans="1:15" ht="13" x14ac:dyDescent="0.3">
      <c r="A7" s="2" t="s">
        <v>136</v>
      </c>
      <c r="B7" s="5"/>
      <c r="C7" s="5"/>
      <c r="D7" s="5">
        <v>2</v>
      </c>
      <c r="E7" s="5">
        <v>2</v>
      </c>
      <c r="F7" s="5"/>
      <c r="G7" s="5"/>
      <c r="H7" s="5">
        <v>6</v>
      </c>
      <c r="I7" s="5">
        <v>0</v>
      </c>
      <c r="J7" s="5">
        <v>1</v>
      </c>
      <c r="K7" s="5">
        <v>7</v>
      </c>
      <c r="L7" s="5">
        <v>4</v>
      </c>
      <c r="M7" s="5">
        <v>3</v>
      </c>
      <c r="N7" s="5">
        <v>16</v>
      </c>
      <c r="O7" s="1"/>
    </row>
    <row r="8" spans="1:15" ht="13" x14ac:dyDescent="0.3">
      <c r="A8" s="3" t="s">
        <v>19</v>
      </c>
      <c r="B8" s="4"/>
      <c r="C8" s="4"/>
      <c r="D8" s="4" t="s">
        <v>221</v>
      </c>
      <c r="E8" s="4" t="s">
        <v>221</v>
      </c>
      <c r="F8" s="4"/>
      <c r="G8" s="4"/>
      <c r="H8" s="4" t="s">
        <v>223</v>
      </c>
      <c r="I8" s="4" t="s">
        <v>152</v>
      </c>
      <c r="J8" s="4" t="s">
        <v>146</v>
      </c>
      <c r="K8" s="4" t="s">
        <v>224</v>
      </c>
      <c r="L8" s="12" t="s">
        <v>147</v>
      </c>
      <c r="M8" s="4" t="s">
        <v>184</v>
      </c>
      <c r="N8" s="4" t="s">
        <v>225</v>
      </c>
    </row>
    <row r="9" spans="1:15" ht="13" x14ac:dyDescent="0.3">
      <c r="A9" s="2" t="s">
        <v>135</v>
      </c>
      <c r="B9" s="5"/>
      <c r="C9" s="5"/>
      <c r="D9" s="5">
        <v>2</v>
      </c>
      <c r="E9" s="5">
        <v>2</v>
      </c>
      <c r="F9" s="5"/>
      <c r="G9" s="5"/>
      <c r="H9" s="5">
        <v>3</v>
      </c>
      <c r="I9" s="5">
        <v>0</v>
      </c>
      <c r="J9" s="5">
        <v>3</v>
      </c>
      <c r="K9" s="5">
        <v>6</v>
      </c>
      <c r="L9" s="5">
        <v>3</v>
      </c>
      <c r="M9" s="5">
        <v>0</v>
      </c>
      <c r="N9" s="5">
        <v>11</v>
      </c>
      <c r="O9" s="1"/>
    </row>
    <row r="10" spans="1:15" ht="13" x14ac:dyDescent="0.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12"/>
      <c r="M10" s="4"/>
      <c r="N10" s="4"/>
    </row>
    <row r="11" spans="1:15" ht="13" x14ac:dyDescent="0.3">
      <c r="A11" s="3" t="s">
        <v>20</v>
      </c>
      <c r="B11" s="4" t="s">
        <v>146</v>
      </c>
      <c r="C11" s="4"/>
      <c r="D11" s="4" t="s">
        <v>226</v>
      </c>
      <c r="E11" s="4" t="s">
        <v>227</v>
      </c>
      <c r="F11" s="4"/>
      <c r="G11" s="4" t="s">
        <v>147</v>
      </c>
      <c r="H11" s="4" t="s">
        <v>223</v>
      </c>
      <c r="I11" s="4"/>
      <c r="J11" s="4" t="s">
        <v>152</v>
      </c>
      <c r="K11" s="4" t="s">
        <v>221</v>
      </c>
      <c r="L11" s="12" t="s">
        <v>147</v>
      </c>
      <c r="M11" s="4" t="s">
        <v>147</v>
      </c>
      <c r="N11" s="4" t="s">
        <v>228</v>
      </c>
    </row>
    <row r="12" spans="1:15" ht="13" x14ac:dyDescent="0.3">
      <c r="A12" s="2" t="s">
        <v>135</v>
      </c>
      <c r="B12" s="5">
        <v>0</v>
      </c>
      <c r="C12" s="5"/>
      <c r="D12" s="5">
        <v>2</v>
      </c>
      <c r="E12" s="5">
        <v>2</v>
      </c>
      <c r="F12" s="5"/>
      <c r="G12" s="5">
        <v>1</v>
      </c>
      <c r="H12" s="5">
        <v>1</v>
      </c>
      <c r="I12" s="5"/>
      <c r="J12" s="5">
        <v>0</v>
      </c>
      <c r="K12" s="5">
        <v>2</v>
      </c>
      <c r="L12" s="5">
        <v>1</v>
      </c>
      <c r="M12" s="5">
        <v>4</v>
      </c>
      <c r="N12" s="5">
        <v>9</v>
      </c>
      <c r="O12" s="1"/>
    </row>
    <row r="13" spans="1:15" ht="13" x14ac:dyDescent="0.3">
      <c r="A13" s="2" t="s">
        <v>136</v>
      </c>
      <c r="B13" s="5">
        <v>15</v>
      </c>
      <c r="C13" s="5"/>
      <c r="D13" s="5">
        <v>18</v>
      </c>
      <c r="E13" s="5">
        <v>33</v>
      </c>
      <c r="F13" s="5"/>
      <c r="G13" s="5">
        <v>12</v>
      </c>
      <c r="H13" s="5">
        <v>18</v>
      </c>
      <c r="I13" s="5"/>
      <c r="J13" s="5">
        <v>6</v>
      </c>
      <c r="K13" s="5">
        <v>36</v>
      </c>
      <c r="L13" s="5">
        <v>35</v>
      </c>
      <c r="M13" s="5">
        <v>23</v>
      </c>
      <c r="N13" s="5">
        <v>127</v>
      </c>
      <c r="O13" s="1"/>
    </row>
    <row r="14" spans="1:15" ht="13" x14ac:dyDescent="0.3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12"/>
      <c r="M14" s="4"/>
      <c r="N14" s="4"/>
    </row>
    <row r="15" spans="1:15" ht="13" x14ac:dyDescent="0.3">
      <c r="A15" s="3" t="s">
        <v>13</v>
      </c>
      <c r="B15" s="4"/>
      <c r="C15" s="4"/>
      <c r="D15" s="4">
        <v>0</v>
      </c>
      <c r="E15" s="4">
        <v>0</v>
      </c>
      <c r="F15" s="4"/>
      <c r="G15" s="4">
        <v>1</v>
      </c>
      <c r="H15" s="4">
        <v>0</v>
      </c>
      <c r="I15" s="4"/>
      <c r="J15" s="4"/>
      <c r="K15" s="4">
        <v>1</v>
      </c>
      <c r="L15" s="12">
        <v>0</v>
      </c>
      <c r="M15" s="4">
        <v>2</v>
      </c>
      <c r="N15" s="4">
        <v>3</v>
      </c>
    </row>
    <row r="16" spans="1:15" ht="13" x14ac:dyDescent="0.3">
      <c r="A16" s="3" t="s">
        <v>16</v>
      </c>
      <c r="B16" s="4"/>
      <c r="C16" s="4"/>
      <c r="D16" s="4">
        <v>28</v>
      </c>
      <c r="E16" s="4">
        <v>28</v>
      </c>
      <c r="F16" s="4"/>
      <c r="G16" s="4">
        <v>5</v>
      </c>
      <c r="H16" s="4">
        <v>9</v>
      </c>
      <c r="I16" s="4"/>
      <c r="J16" s="4"/>
      <c r="K16" s="4">
        <v>14</v>
      </c>
      <c r="L16" s="12" t="s">
        <v>186</v>
      </c>
      <c r="M16" s="4">
        <v>0</v>
      </c>
      <c r="N16" s="4">
        <v>57</v>
      </c>
    </row>
    <row r="17" spans="1:15" ht="13" x14ac:dyDescent="0.3">
      <c r="A17" s="3" t="s">
        <v>15</v>
      </c>
      <c r="B17" s="4"/>
      <c r="C17" s="4"/>
      <c r="D17" s="4">
        <v>13</v>
      </c>
      <c r="E17" s="4">
        <v>13</v>
      </c>
      <c r="F17" s="4"/>
      <c r="G17" s="4">
        <v>6</v>
      </c>
      <c r="H17" s="4">
        <v>10</v>
      </c>
      <c r="I17" s="4"/>
      <c r="J17" s="4"/>
      <c r="K17" s="4">
        <v>16</v>
      </c>
      <c r="L17" s="12" t="s">
        <v>229</v>
      </c>
      <c r="M17" s="12">
        <v>2</v>
      </c>
      <c r="N17" s="4">
        <v>64</v>
      </c>
    </row>
    <row r="18" spans="1:15" ht="13" x14ac:dyDescent="0.3">
      <c r="A18" s="3" t="s">
        <v>19</v>
      </c>
      <c r="B18" s="4"/>
      <c r="C18" s="4"/>
      <c r="D18" s="4" t="s">
        <v>230</v>
      </c>
      <c r="E18" s="4" t="s">
        <v>230</v>
      </c>
      <c r="F18" s="4"/>
      <c r="G18" s="4" t="s">
        <v>155</v>
      </c>
      <c r="H18" s="4" t="s">
        <v>231</v>
      </c>
      <c r="I18" s="4"/>
      <c r="J18" s="4"/>
      <c r="K18" s="4" t="s">
        <v>232</v>
      </c>
      <c r="L18" s="12" t="s">
        <v>233</v>
      </c>
      <c r="M18" s="4" t="s">
        <v>147</v>
      </c>
      <c r="N18" s="4" t="s">
        <v>234</v>
      </c>
    </row>
    <row r="19" spans="1:15" ht="13" x14ac:dyDescent="0.3">
      <c r="A19" s="2" t="s">
        <v>135</v>
      </c>
      <c r="B19" s="5"/>
      <c r="C19" s="5"/>
      <c r="D19" s="5">
        <v>8</v>
      </c>
      <c r="E19" s="5">
        <v>8</v>
      </c>
      <c r="F19" s="5"/>
      <c r="G19" s="5">
        <v>1</v>
      </c>
      <c r="H19" s="5">
        <v>5</v>
      </c>
      <c r="I19" s="5"/>
      <c r="J19" s="5"/>
      <c r="K19" s="5">
        <v>6</v>
      </c>
      <c r="L19" s="5">
        <v>6</v>
      </c>
      <c r="M19" s="5">
        <v>1</v>
      </c>
      <c r="N19" s="5">
        <v>21</v>
      </c>
      <c r="O19" s="1"/>
    </row>
    <row r="20" spans="1:15" ht="13" x14ac:dyDescent="0.3">
      <c r="A20" s="2" t="s">
        <v>136</v>
      </c>
      <c r="B20" s="5"/>
      <c r="C20" s="5"/>
      <c r="D20" s="5">
        <v>45</v>
      </c>
      <c r="E20" s="5">
        <v>45</v>
      </c>
      <c r="F20" s="5"/>
      <c r="G20" s="5">
        <v>16</v>
      </c>
      <c r="H20" s="5">
        <v>22</v>
      </c>
      <c r="I20" s="5"/>
      <c r="J20" s="5"/>
      <c r="K20" s="5">
        <v>38</v>
      </c>
      <c r="L20" s="5">
        <v>32</v>
      </c>
      <c r="M20" s="5">
        <v>9</v>
      </c>
      <c r="N20" s="5">
        <v>124</v>
      </c>
      <c r="O20" s="1"/>
    </row>
    <row r="21" spans="1:15" ht="13" x14ac:dyDescent="0.3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12"/>
      <c r="M21" s="4"/>
      <c r="N21" s="4"/>
    </row>
    <row r="22" spans="1:15" ht="13" x14ac:dyDescent="0.3">
      <c r="A22" s="3" t="s">
        <v>21</v>
      </c>
      <c r="B22" s="4"/>
      <c r="C22" s="4"/>
      <c r="D22" s="4"/>
      <c r="E22" s="4"/>
      <c r="F22" s="4">
        <v>0</v>
      </c>
      <c r="G22" s="4"/>
      <c r="H22" s="4" t="s">
        <v>153</v>
      </c>
      <c r="I22" s="4" t="s">
        <v>147</v>
      </c>
      <c r="J22" s="4" t="s">
        <v>184</v>
      </c>
      <c r="K22" s="4" t="s">
        <v>155</v>
      </c>
      <c r="L22" s="12" t="s">
        <v>235</v>
      </c>
      <c r="M22" s="4">
        <v>0</v>
      </c>
      <c r="N22" s="4" t="s">
        <v>172</v>
      </c>
    </row>
    <row r="23" spans="1:15" ht="13" x14ac:dyDescent="0.3">
      <c r="A23" s="2" t="s">
        <v>135</v>
      </c>
      <c r="B23" s="5"/>
      <c r="C23" s="5"/>
      <c r="D23" s="5"/>
      <c r="E23" s="5"/>
      <c r="F23" s="5"/>
      <c r="G23" s="5"/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/>
      <c r="N23" s="5">
        <v>0</v>
      </c>
      <c r="O23" s="1"/>
    </row>
    <row r="24" spans="1:15" ht="13" x14ac:dyDescent="0.3">
      <c r="A24" s="2" t="s">
        <v>136</v>
      </c>
      <c r="B24" s="5"/>
      <c r="C24" s="5"/>
      <c r="D24" s="5"/>
      <c r="E24" s="5"/>
      <c r="F24" s="5"/>
      <c r="G24" s="5"/>
      <c r="H24" s="5">
        <v>1</v>
      </c>
      <c r="I24" s="5">
        <v>3</v>
      </c>
      <c r="J24" s="5">
        <v>1</v>
      </c>
      <c r="K24" s="5">
        <v>5</v>
      </c>
      <c r="L24" s="5">
        <v>14</v>
      </c>
      <c r="M24" s="5"/>
      <c r="N24" s="5">
        <v>19</v>
      </c>
      <c r="O24" s="1"/>
    </row>
    <row r="25" spans="1:15" ht="13" x14ac:dyDescent="0.3">
      <c r="A25" s="3" t="s">
        <v>25</v>
      </c>
      <c r="B25" s="4"/>
      <c r="C25" s="4"/>
      <c r="D25" s="4"/>
      <c r="E25" s="4"/>
      <c r="F25" s="4">
        <v>0</v>
      </c>
      <c r="G25" s="4"/>
      <c r="H25" s="4">
        <v>0</v>
      </c>
      <c r="I25" s="4">
        <v>0</v>
      </c>
      <c r="J25" s="4" t="s">
        <v>190</v>
      </c>
      <c r="K25" s="4" t="s">
        <v>190</v>
      </c>
      <c r="L25" s="12" t="s">
        <v>190</v>
      </c>
      <c r="M25" s="4"/>
      <c r="N25" s="4" t="s">
        <v>184</v>
      </c>
    </row>
    <row r="26" spans="1:15" ht="13" x14ac:dyDescent="0.3">
      <c r="A26" s="2" t="s">
        <v>135</v>
      </c>
      <c r="B26" s="5"/>
      <c r="C26" s="5"/>
      <c r="D26" s="5"/>
      <c r="E26" s="5"/>
      <c r="F26" s="5"/>
      <c r="G26" s="5"/>
      <c r="H26" s="5" t="s">
        <v>14</v>
      </c>
      <c r="I26" s="5"/>
      <c r="J26" s="5"/>
      <c r="K26" s="5">
        <v>0</v>
      </c>
      <c r="L26" s="5">
        <v>0</v>
      </c>
      <c r="M26" s="5"/>
      <c r="N26" s="5">
        <v>0</v>
      </c>
      <c r="O26" s="1"/>
    </row>
    <row r="27" spans="1:15" ht="13" x14ac:dyDescent="0.3">
      <c r="A27" s="2" t="s">
        <v>136</v>
      </c>
      <c r="B27" s="5"/>
      <c r="C27" s="5"/>
      <c r="D27" s="5"/>
      <c r="E27" s="5"/>
      <c r="F27" s="5"/>
      <c r="G27" s="5"/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/>
      <c r="N27" s="5">
        <v>0</v>
      </c>
      <c r="O27" s="1"/>
    </row>
    <row r="28" spans="1:15" ht="13" x14ac:dyDescent="0.3">
      <c r="A28" s="2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1"/>
    </row>
    <row r="29" spans="1:15" ht="13" x14ac:dyDescent="0.3">
      <c r="A29" s="3" t="s">
        <v>236</v>
      </c>
      <c r="B29" s="4"/>
      <c r="C29" s="4"/>
      <c r="D29" s="4"/>
      <c r="E29" s="4"/>
      <c r="F29" s="4"/>
      <c r="G29" s="4"/>
      <c r="H29" s="4"/>
      <c r="I29" s="4">
        <v>3</v>
      </c>
      <c r="J29" s="4"/>
      <c r="K29" s="4">
        <v>3</v>
      </c>
      <c r="L29" s="12">
        <v>4</v>
      </c>
      <c r="M29" s="4"/>
      <c r="N29" s="4">
        <v>7</v>
      </c>
    </row>
    <row r="30" spans="1:15" ht="13" x14ac:dyDescent="0.3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12"/>
      <c r="M30" s="4"/>
      <c r="N30" s="4"/>
    </row>
    <row r="31" spans="1:15" ht="13" x14ac:dyDescent="0.3">
      <c r="A31" s="3" t="s">
        <v>22</v>
      </c>
      <c r="B31" s="4">
        <v>87</v>
      </c>
      <c r="C31" s="4">
        <v>78</v>
      </c>
      <c r="D31" s="4">
        <v>238</v>
      </c>
      <c r="E31" s="4">
        <v>403</v>
      </c>
      <c r="F31" s="4">
        <v>108</v>
      </c>
      <c r="G31" s="4"/>
      <c r="H31" s="4">
        <v>116</v>
      </c>
      <c r="I31" s="4">
        <v>60</v>
      </c>
      <c r="J31" s="4">
        <v>66</v>
      </c>
      <c r="K31" s="4">
        <v>350</v>
      </c>
      <c r="L31" s="12">
        <v>169</v>
      </c>
      <c r="M31" s="4">
        <v>244</v>
      </c>
      <c r="N31" s="4">
        <v>1166</v>
      </c>
    </row>
    <row r="32" spans="1:15" ht="13" x14ac:dyDescent="0.3">
      <c r="A32" s="3" t="s">
        <v>23</v>
      </c>
      <c r="B32" s="4">
        <v>53</v>
      </c>
      <c r="C32" s="4">
        <v>26</v>
      </c>
      <c r="D32" s="4">
        <v>70</v>
      </c>
      <c r="E32" s="4">
        <v>149</v>
      </c>
      <c r="F32" s="4">
        <v>25</v>
      </c>
      <c r="G32" s="4"/>
      <c r="H32" s="4">
        <v>69</v>
      </c>
      <c r="I32" s="4">
        <v>22</v>
      </c>
      <c r="J32" s="4">
        <v>38</v>
      </c>
      <c r="K32" s="4">
        <v>154</v>
      </c>
      <c r="L32" s="12">
        <v>61</v>
      </c>
      <c r="M32" s="4">
        <v>76</v>
      </c>
      <c r="N32" s="4">
        <v>440</v>
      </c>
    </row>
    <row r="33" spans="1:15" ht="13" x14ac:dyDescent="0.3">
      <c r="A33" s="3" t="s">
        <v>19</v>
      </c>
      <c r="B33" s="4">
        <v>140</v>
      </c>
      <c r="C33" s="4">
        <v>104</v>
      </c>
      <c r="D33" s="4">
        <v>308</v>
      </c>
      <c r="E33" s="4">
        <v>552</v>
      </c>
      <c r="F33" s="4">
        <v>133</v>
      </c>
      <c r="G33" s="4"/>
      <c r="H33" s="4">
        <v>185</v>
      </c>
      <c r="I33" s="4">
        <v>82</v>
      </c>
      <c r="J33" s="4">
        <v>104</v>
      </c>
      <c r="K33" s="4">
        <v>504</v>
      </c>
      <c r="L33" s="12">
        <v>230</v>
      </c>
      <c r="M33" s="4">
        <v>320</v>
      </c>
      <c r="N33" s="4">
        <v>1606</v>
      </c>
    </row>
    <row r="34" spans="1:15" ht="13" x14ac:dyDescent="0.3">
      <c r="A34" s="2" t="s">
        <v>135</v>
      </c>
      <c r="B34" s="5">
        <v>0</v>
      </c>
      <c r="C34" s="5">
        <v>0</v>
      </c>
      <c r="D34" s="5">
        <v>3</v>
      </c>
      <c r="E34" s="5">
        <v>3</v>
      </c>
      <c r="F34" s="5">
        <v>0</v>
      </c>
      <c r="G34" s="5"/>
      <c r="H34" s="5">
        <v>0</v>
      </c>
      <c r="I34" s="5">
        <v>6</v>
      </c>
      <c r="J34" s="5">
        <v>0</v>
      </c>
      <c r="K34" s="5">
        <v>6</v>
      </c>
      <c r="L34" s="5">
        <v>2</v>
      </c>
      <c r="M34" s="5">
        <v>5</v>
      </c>
      <c r="N34" s="5">
        <v>16</v>
      </c>
      <c r="O34" s="1"/>
    </row>
    <row r="35" spans="1:15" ht="13" x14ac:dyDescent="0.3">
      <c r="A35" s="2" t="s">
        <v>136</v>
      </c>
      <c r="B35" s="5">
        <v>75</v>
      </c>
      <c r="C35" s="5">
        <v>44</v>
      </c>
      <c r="D35" s="5">
        <v>138</v>
      </c>
      <c r="E35" s="5">
        <v>257</v>
      </c>
      <c r="F35" s="5">
        <v>66</v>
      </c>
      <c r="G35" s="5"/>
      <c r="H35" s="5">
        <v>141</v>
      </c>
      <c r="I35" s="5">
        <v>84</v>
      </c>
      <c r="J35" s="5">
        <v>66</v>
      </c>
      <c r="K35" s="5">
        <v>357</v>
      </c>
      <c r="L35" s="5">
        <v>174</v>
      </c>
      <c r="M35" s="5">
        <v>224</v>
      </c>
      <c r="N35" s="5">
        <v>1012</v>
      </c>
      <c r="O35" s="1"/>
    </row>
    <row r="36" spans="1:15" ht="13" x14ac:dyDescent="0.3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12"/>
      <c r="M36" s="4"/>
      <c r="N36" s="4"/>
    </row>
    <row r="37" spans="1:15" ht="13" x14ac:dyDescent="0.3">
      <c r="A37" s="3"/>
      <c r="L37" s="13"/>
    </row>
    <row r="38" spans="1:15" ht="13" x14ac:dyDescent="0.3">
      <c r="A38" s="3" t="s">
        <v>174</v>
      </c>
      <c r="L38" s="13"/>
    </row>
    <row r="39" spans="1:15" ht="13" x14ac:dyDescent="0.3">
      <c r="A39" s="3" t="s">
        <v>237</v>
      </c>
      <c r="L39" s="13"/>
    </row>
    <row r="40" spans="1:15" ht="13" x14ac:dyDescent="0.3">
      <c r="A40" s="3" t="s">
        <v>176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5">
      <c r="L41" s="13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12153-4BCE-4D65-A27D-832DBAF36BCD}">
  <dimension ref="A1:AF49"/>
  <sheetViews>
    <sheetView topLeftCell="A16" workbookViewId="0">
      <selection activeCell="A48" sqref="A48"/>
    </sheetView>
  </sheetViews>
  <sheetFormatPr defaultColWidth="11.54296875" defaultRowHeight="13" x14ac:dyDescent="0.3"/>
  <cols>
    <col min="1" max="1" width="24.90625" style="65" customWidth="1"/>
    <col min="2" max="2" width="4.453125" style="65" customWidth="1"/>
    <col min="3" max="8" width="4.453125" style="46" customWidth="1"/>
    <col min="9" max="10" width="4.453125" style="62" customWidth="1"/>
    <col min="11" max="17" width="4.453125" style="46" customWidth="1"/>
    <col min="18" max="25" width="4.453125" style="62" customWidth="1"/>
    <col min="26" max="26" width="7.6328125" style="62" customWidth="1"/>
    <col min="27" max="27" width="8" style="62" customWidth="1"/>
    <col min="257" max="257" width="24.90625" customWidth="1"/>
    <col min="258" max="281" width="4.453125" customWidth="1"/>
    <col min="282" max="282" width="7.6328125" customWidth="1"/>
    <col min="283" max="283" width="8" customWidth="1"/>
    <col min="513" max="513" width="24.90625" customWidth="1"/>
    <col min="514" max="537" width="4.453125" customWidth="1"/>
    <col min="538" max="538" width="7.6328125" customWidth="1"/>
    <col min="539" max="539" width="8" customWidth="1"/>
    <col min="769" max="769" width="24.90625" customWidth="1"/>
    <col min="770" max="793" width="4.453125" customWidth="1"/>
    <col min="794" max="794" width="7.6328125" customWidth="1"/>
    <col min="795" max="795" width="8" customWidth="1"/>
    <col min="1025" max="1025" width="24.90625" customWidth="1"/>
    <col min="1026" max="1049" width="4.453125" customWidth="1"/>
    <col min="1050" max="1050" width="7.6328125" customWidth="1"/>
    <col min="1051" max="1051" width="8" customWidth="1"/>
    <col min="1281" max="1281" width="24.90625" customWidth="1"/>
    <col min="1282" max="1305" width="4.453125" customWidth="1"/>
    <col min="1306" max="1306" width="7.6328125" customWidth="1"/>
    <col min="1307" max="1307" width="8" customWidth="1"/>
    <col min="1537" max="1537" width="24.90625" customWidth="1"/>
    <col min="1538" max="1561" width="4.453125" customWidth="1"/>
    <col min="1562" max="1562" width="7.6328125" customWidth="1"/>
    <col min="1563" max="1563" width="8" customWidth="1"/>
    <col min="1793" max="1793" width="24.90625" customWidth="1"/>
    <col min="1794" max="1817" width="4.453125" customWidth="1"/>
    <col min="1818" max="1818" width="7.6328125" customWidth="1"/>
    <col min="1819" max="1819" width="8" customWidth="1"/>
    <col min="2049" max="2049" width="24.90625" customWidth="1"/>
    <col min="2050" max="2073" width="4.453125" customWidth="1"/>
    <col min="2074" max="2074" width="7.6328125" customWidth="1"/>
    <col min="2075" max="2075" width="8" customWidth="1"/>
    <col min="2305" max="2305" width="24.90625" customWidth="1"/>
    <col min="2306" max="2329" width="4.453125" customWidth="1"/>
    <col min="2330" max="2330" width="7.6328125" customWidth="1"/>
    <col min="2331" max="2331" width="8" customWidth="1"/>
    <col min="2561" max="2561" width="24.90625" customWidth="1"/>
    <col min="2562" max="2585" width="4.453125" customWidth="1"/>
    <col min="2586" max="2586" width="7.6328125" customWidth="1"/>
    <col min="2587" max="2587" width="8" customWidth="1"/>
    <col min="2817" max="2817" width="24.90625" customWidth="1"/>
    <col min="2818" max="2841" width="4.453125" customWidth="1"/>
    <col min="2842" max="2842" width="7.6328125" customWidth="1"/>
    <col min="2843" max="2843" width="8" customWidth="1"/>
    <col min="3073" max="3073" width="24.90625" customWidth="1"/>
    <col min="3074" max="3097" width="4.453125" customWidth="1"/>
    <col min="3098" max="3098" width="7.6328125" customWidth="1"/>
    <col min="3099" max="3099" width="8" customWidth="1"/>
    <col min="3329" max="3329" width="24.90625" customWidth="1"/>
    <col min="3330" max="3353" width="4.453125" customWidth="1"/>
    <col min="3354" max="3354" width="7.6328125" customWidth="1"/>
    <col min="3355" max="3355" width="8" customWidth="1"/>
    <col min="3585" max="3585" width="24.90625" customWidth="1"/>
    <col min="3586" max="3609" width="4.453125" customWidth="1"/>
    <col min="3610" max="3610" width="7.6328125" customWidth="1"/>
    <col min="3611" max="3611" width="8" customWidth="1"/>
    <col min="3841" max="3841" width="24.90625" customWidth="1"/>
    <col min="3842" max="3865" width="4.453125" customWidth="1"/>
    <col min="3866" max="3866" width="7.6328125" customWidth="1"/>
    <col min="3867" max="3867" width="8" customWidth="1"/>
    <col min="4097" max="4097" width="24.90625" customWidth="1"/>
    <col min="4098" max="4121" width="4.453125" customWidth="1"/>
    <col min="4122" max="4122" width="7.6328125" customWidth="1"/>
    <col min="4123" max="4123" width="8" customWidth="1"/>
    <col min="4353" max="4353" width="24.90625" customWidth="1"/>
    <col min="4354" max="4377" width="4.453125" customWidth="1"/>
    <col min="4378" max="4378" width="7.6328125" customWidth="1"/>
    <col min="4379" max="4379" width="8" customWidth="1"/>
    <col min="4609" max="4609" width="24.90625" customWidth="1"/>
    <col min="4610" max="4633" width="4.453125" customWidth="1"/>
    <col min="4634" max="4634" width="7.6328125" customWidth="1"/>
    <col min="4635" max="4635" width="8" customWidth="1"/>
    <col min="4865" max="4865" width="24.90625" customWidth="1"/>
    <col min="4866" max="4889" width="4.453125" customWidth="1"/>
    <col min="4890" max="4890" width="7.6328125" customWidth="1"/>
    <col min="4891" max="4891" width="8" customWidth="1"/>
    <col min="5121" max="5121" width="24.90625" customWidth="1"/>
    <col min="5122" max="5145" width="4.453125" customWidth="1"/>
    <col min="5146" max="5146" width="7.6328125" customWidth="1"/>
    <col min="5147" max="5147" width="8" customWidth="1"/>
    <col min="5377" max="5377" width="24.90625" customWidth="1"/>
    <col min="5378" max="5401" width="4.453125" customWidth="1"/>
    <col min="5402" max="5402" width="7.6328125" customWidth="1"/>
    <col min="5403" max="5403" width="8" customWidth="1"/>
    <col min="5633" max="5633" width="24.90625" customWidth="1"/>
    <col min="5634" max="5657" width="4.453125" customWidth="1"/>
    <col min="5658" max="5658" width="7.6328125" customWidth="1"/>
    <col min="5659" max="5659" width="8" customWidth="1"/>
    <col min="5889" max="5889" width="24.90625" customWidth="1"/>
    <col min="5890" max="5913" width="4.453125" customWidth="1"/>
    <col min="5914" max="5914" width="7.6328125" customWidth="1"/>
    <col min="5915" max="5915" width="8" customWidth="1"/>
    <col min="6145" max="6145" width="24.90625" customWidth="1"/>
    <col min="6146" max="6169" width="4.453125" customWidth="1"/>
    <col min="6170" max="6170" width="7.6328125" customWidth="1"/>
    <col min="6171" max="6171" width="8" customWidth="1"/>
    <col min="6401" max="6401" width="24.90625" customWidth="1"/>
    <col min="6402" max="6425" width="4.453125" customWidth="1"/>
    <col min="6426" max="6426" width="7.6328125" customWidth="1"/>
    <col min="6427" max="6427" width="8" customWidth="1"/>
    <col min="6657" max="6657" width="24.90625" customWidth="1"/>
    <col min="6658" max="6681" width="4.453125" customWidth="1"/>
    <col min="6682" max="6682" width="7.6328125" customWidth="1"/>
    <col min="6683" max="6683" width="8" customWidth="1"/>
    <col min="6913" max="6913" width="24.90625" customWidth="1"/>
    <col min="6914" max="6937" width="4.453125" customWidth="1"/>
    <col min="6938" max="6938" width="7.6328125" customWidth="1"/>
    <col min="6939" max="6939" width="8" customWidth="1"/>
    <col min="7169" max="7169" width="24.90625" customWidth="1"/>
    <col min="7170" max="7193" width="4.453125" customWidth="1"/>
    <col min="7194" max="7194" width="7.6328125" customWidth="1"/>
    <col min="7195" max="7195" width="8" customWidth="1"/>
    <col min="7425" max="7425" width="24.90625" customWidth="1"/>
    <col min="7426" max="7449" width="4.453125" customWidth="1"/>
    <col min="7450" max="7450" width="7.6328125" customWidth="1"/>
    <col min="7451" max="7451" width="8" customWidth="1"/>
    <col min="7681" max="7681" width="24.90625" customWidth="1"/>
    <col min="7682" max="7705" width="4.453125" customWidth="1"/>
    <col min="7706" max="7706" width="7.6328125" customWidth="1"/>
    <col min="7707" max="7707" width="8" customWidth="1"/>
    <col min="7937" max="7937" width="24.90625" customWidth="1"/>
    <col min="7938" max="7961" width="4.453125" customWidth="1"/>
    <col min="7962" max="7962" width="7.6328125" customWidth="1"/>
    <col min="7963" max="7963" width="8" customWidth="1"/>
    <col min="8193" max="8193" width="24.90625" customWidth="1"/>
    <col min="8194" max="8217" width="4.453125" customWidth="1"/>
    <col min="8218" max="8218" width="7.6328125" customWidth="1"/>
    <col min="8219" max="8219" width="8" customWidth="1"/>
    <col min="8449" max="8449" width="24.90625" customWidth="1"/>
    <col min="8450" max="8473" width="4.453125" customWidth="1"/>
    <col min="8474" max="8474" width="7.6328125" customWidth="1"/>
    <col min="8475" max="8475" width="8" customWidth="1"/>
    <col min="8705" max="8705" width="24.90625" customWidth="1"/>
    <col min="8706" max="8729" width="4.453125" customWidth="1"/>
    <col min="8730" max="8730" width="7.6328125" customWidth="1"/>
    <col min="8731" max="8731" width="8" customWidth="1"/>
    <col min="8961" max="8961" width="24.90625" customWidth="1"/>
    <col min="8962" max="8985" width="4.453125" customWidth="1"/>
    <col min="8986" max="8986" width="7.6328125" customWidth="1"/>
    <col min="8987" max="8987" width="8" customWidth="1"/>
    <col min="9217" max="9217" width="24.90625" customWidth="1"/>
    <col min="9218" max="9241" width="4.453125" customWidth="1"/>
    <col min="9242" max="9242" width="7.6328125" customWidth="1"/>
    <col min="9243" max="9243" width="8" customWidth="1"/>
    <col min="9473" max="9473" width="24.90625" customWidth="1"/>
    <col min="9474" max="9497" width="4.453125" customWidth="1"/>
    <col min="9498" max="9498" width="7.6328125" customWidth="1"/>
    <col min="9499" max="9499" width="8" customWidth="1"/>
    <col min="9729" max="9729" width="24.90625" customWidth="1"/>
    <col min="9730" max="9753" width="4.453125" customWidth="1"/>
    <col min="9754" max="9754" width="7.6328125" customWidth="1"/>
    <col min="9755" max="9755" width="8" customWidth="1"/>
    <col min="9985" max="9985" width="24.90625" customWidth="1"/>
    <col min="9986" max="10009" width="4.453125" customWidth="1"/>
    <col min="10010" max="10010" width="7.6328125" customWidth="1"/>
    <col min="10011" max="10011" width="8" customWidth="1"/>
    <col min="10241" max="10241" width="24.90625" customWidth="1"/>
    <col min="10242" max="10265" width="4.453125" customWidth="1"/>
    <col min="10266" max="10266" width="7.6328125" customWidth="1"/>
    <col min="10267" max="10267" width="8" customWidth="1"/>
    <col min="10497" max="10497" width="24.90625" customWidth="1"/>
    <col min="10498" max="10521" width="4.453125" customWidth="1"/>
    <col min="10522" max="10522" width="7.6328125" customWidth="1"/>
    <col min="10523" max="10523" width="8" customWidth="1"/>
    <col min="10753" max="10753" width="24.90625" customWidth="1"/>
    <col min="10754" max="10777" width="4.453125" customWidth="1"/>
    <col min="10778" max="10778" width="7.6328125" customWidth="1"/>
    <col min="10779" max="10779" width="8" customWidth="1"/>
    <col min="11009" max="11009" width="24.90625" customWidth="1"/>
    <col min="11010" max="11033" width="4.453125" customWidth="1"/>
    <col min="11034" max="11034" width="7.6328125" customWidth="1"/>
    <col min="11035" max="11035" width="8" customWidth="1"/>
    <col min="11265" max="11265" width="24.90625" customWidth="1"/>
    <col min="11266" max="11289" width="4.453125" customWidth="1"/>
    <col min="11290" max="11290" width="7.6328125" customWidth="1"/>
    <col min="11291" max="11291" width="8" customWidth="1"/>
    <col min="11521" max="11521" width="24.90625" customWidth="1"/>
    <col min="11522" max="11545" width="4.453125" customWidth="1"/>
    <col min="11546" max="11546" width="7.6328125" customWidth="1"/>
    <col min="11547" max="11547" width="8" customWidth="1"/>
    <col min="11777" max="11777" width="24.90625" customWidth="1"/>
    <col min="11778" max="11801" width="4.453125" customWidth="1"/>
    <col min="11802" max="11802" width="7.6328125" customWidth="1"/>
    <col min="11803" max="11803" width="8" customWidth="1"/>
    <col min="12033" max="12033" width="24.90625" customWidth="1"/>
    <col min="12034" max="12057" width="4.453125" customWidth="1"/>
    <col min="12058" max="12058" width="7.6328125" customWidth="1"/>
    <col min="12059" max="12059" width="8" customWidth="1"/>
    <col min="12289" max="12289" width="24.90625" customWidth="1"/>
    <col min="12290" max="12313" width="4.453125" customWidth="1"/>
    <col min="12314" max="12314" width="7.6328125" customWidth="1"/>
    <col min="12315" max="12315" width="8" customWidth="1"/>
    <col min="12545" max="12545" width="24.90625" customWidth="1"/>
    <col min="12546" max="12569" width="4.453125" customWidth="1"/>
    <col min="12570" max="12570" width="7.6328125" customWidth="1"/>
    <col min="12571" max="12571" width="8" customWidth="1"/>
    <col min="12801" max="12801" width="24.90625" customWidth="1"/>
    <col min="12802" max="12825" width="4.453125" customWidth="1"/>
    <col min="12826" max="12826" width="7.6328125" customWidth="1"/>
    <col min="12827" max="12827" width="8" customWidth="1"/>
    <col min="13057" max="13057" width="24.90625" customWidth="1"/>
    <col min="13058" max="13081" width="4.453125" customWidth="1"/>
    <col min="13082" max="13082" width="7.6328125" customWidth="1"/>
    <col min="13083" max="13083" width="8" customWidth="1"/>
    <col min="13313" max="13313" width="24.90625" customWidth="1"/>
    <col min="13314" max="13337" width="4.453125" customWidth="1"/>
    <col min="13338" max="13338" width="7.6328125" customWidth="1"/>
    <col min="13339" max="13339" width="8" customWidth="1"/>
    <col min="13569" max="13569" width="24.90625" customWidth="1"/>
    <col min="13570" max="13593" width="4.453125" customWidth="1"/>
    <col min="13594" max="13594" width="7.6328125" customWidth="1"/>
    <col min="13595" max="13595" width="8" customWidth="1"/>
    <col min="13825" max="13825" width="24.90625" customWidth="1"/>
    <col min="13826" max="13849" width="4.453125" customWidth="1"/>
    <col min="13850" max="13850" width="7.6328125" customWidth="1"/>
    <col min="13851" max="13851" width="8" customWidth="1"/>
    <col min="14081" max="14081" width="24.90625" customWidth="1"/>
    <col min="14082" max="14105" width="4.453125" customWidth="1"/>
    <col min="14106" max="14106" width="7.6328125" customWidth="1"/>
    <col min="14107" max="14107" width="8" customWidth="1"/>
    <col min="14337" max="14337" width="24.90625" customWidth="1"/>
    <col min="14338" max="14361" width="4.453125" customWidth="1"/>
    <col min="14362" max="14362" width="7.6328125" customWidth="1"/>
    <col min="14363" max="14363" width="8" customWidth="1"/>
    <col min="14593" max="14593" width="24.90625" customWidth="1"/>
    <col min="14594" max="14617" width="4.453125" customWidth="1"/>
    <col min="14618" max="14618" width="7.6328125" customWidth="1"/>
    <col min="14619" max="14619" width="8" customWidth="1"/>
    <col min="14849" max="14849" width="24.90625" customWidth="1"/>
    <col min="14850" max="14873" width="4.453125" customWidth="1"/>
    <col min="14874" max="14874" width="7.6328125" customWidth="1"/>
    <col min="14875" max="14875" width="8" customWidth="1"/>
    <col min="15105" max="15105" width="24.90625" customWidth="1"/>
    <col min="15106" max="15129" width="4.453125" customWidth="1"/>
    <col min="15130" max="15130" width="7.6328125" customWidth="1"/>
    <col min="15131" max="15131" width="8" customWidth="1"/>
    <col min="15361" max="15361" width="24.90625" customWidth="1"/>
    <col min="15362" max="15385" width="4.453125" customWidth="1"/>
    <col min="15386" max="15386" width="7.6328125" customWidth="1"/>
    <col min="15387" max="15387" width="8" customWidth="1"/>
    <col min="15617" max="15617" width="24.90625" customWidth="1"/>
    <col min="15618" max="15641" width="4.453125" customWidth="1"/>
    <col min="15642" max="15642" width="7.6328125" customWidth="1"/>
    <col min="15643" max="15643" width="8" customWidth="1"/>
    <col min="15873" max="15873" width="24.90625" customWidth="1"/>
    <col min="15874" max="15897" width="4.453125" customWidth="1"/>
    <col min="15898" max="15898" width="7.6328125" customWidth="1"/>
    <col min="15899" max="15899" width="8" customWidth="1"/>
    <col min="16129" max="16129" width="24.90625" customWidth="1"/>
    <col min="16130" max="16153" width="4.453125" customWidth="1"/>
    <col min="16154" max="16154" width="7.6328125" customWidth="1"/>
    <col min="16155" max="16155" width="8" customWidth="1"/>
  </cols>
  <sheetData>
    <row r="1" spans="1:32" s="1" customFormat="1" x14ac:dyDescent="0.3">
      <c r="A1" s="81" t="s">
        <v>580</v>
      </c>
      <c r="B1" s="81"/>
      <c r="C1" s="81"/>
      <c r="D1" s="62"/>
      <c r="E1" s="62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</row>
    <row r="2" spans="1:32" s="1" customFormat="1" x14ac:dyDescent="0.3">
      <c r="A2" s="62"/>
      <c r="B2" s="89"/>
      <c r="C2" s="89"/>
      <c r="D2" s="87"/>
      <c r="E2" s="87"/>
      <c r="F2" s="87"/>
      <c r="G2" s="87"/>
      <c r="H2" s="87" t="s">
        <v>491</v>
      </c>
      <c r="I2" s="87"/>
      <c r="J2" s="87"/>
      <c r="K2" s="87"/>
      <c r="L2" s="87"/>
      <c r="M2" s="87"/>
      <c r="N2" s="87"/>
      <c r="O2" s="87"/>
      <c r="P2" s="87"/>
      <c r="Q2" s="87"/>
      <c r="R2" s="87" t="s">
        <v>492</v>
      </c>
      <c r="S2" s="87"/>
      <c r="T2" s="87" t="s">
        <v>493</v>
      </c>
      <c r="U2" s="87"/>
      <c r="V2" s="87" t="s">
        <v>11</v>
      </c>
      <c r="W2" s="87"/>
      <c r="X2" s="87" t="s">
        <v>494</v>
      </c>
      <c r="Y2" s="87"/>
      <c r="Z2" s="87" t="s">
        <v>12</v>
      </c>
      <c r="AA2" s="87"/>
      <c r="AB2" s="62"/>
      <c r="AC2" s="62"/>
      <c r="AD2" s="62"/>
      <c r="AE2" s="62"/>
      <c r="AF2" s="62"/>
    </row>
    <row r="3" spans="1:32" s="1" customFormat="1" x14ac:dyDescent="0.3">
      <c r="A3" s="62"/>
      <c r="B3" s="88" t="s">
        <v>362</v>
      </c>
      <c r="C3" s="88"/>
      <c r="D3" s="88" t="s">
        <v>1</v>
      </c>
      <c r="E3" s="88"/>
      <c r="F3" s="88" t="s">
        <v>2</v>
      </c>
      <c r="G3" s="88"/>
      <c r="H3" s="87"/>
      <c r="I3" s="87"/>
      <c r="J3" s="88" t="s">
        <v>363</v>
      </c>
      <c r="K3" s="88"/>
      <c r="L3" s="88" t="s">
        <v>6</v>
      </c>
      <c r="M3" s="88"/>
      <c r="N3" s="88" t="s">
        <v>7</v>
      </c>
      <c r="O3" s="88"/>
      <c r="P3" s="88" t="s">
        <v>8</v>
      </c>
      <c r="Q3" s="88"/>
      <c r="R3" s="87"/>
      <c r="S3" s="87"/>
      <c r="T3" s="87" t="s">
        <v>495</v>
      </c>
      <c r="U3" s="87"/>
      <c r="V3" s="87" t="s">
        <v>496</v>
      </c>
      <c r="W3" s="87"/>
      <c r="X3" s="87" t="s">
        <v>497</v>
      </c>
      <c r="Y3" s="87"/>
      <c r="Z3" s="87"/>
      <c r="AA3" s="87"/>
      <c r="AB3" s="62"/>
      <c r="AC3" s="62"/>
      <c r="AD3" s="62"/>
      <c r="AE3" s="62"/>
      <c r="AF3" s="62"/>
    </row>
    <row r="4" spans="1:32" x14ac:dyDescent="0.3">
      <c r="A4" s="73" t="s">
        <v>560</v>
      </c>
      <c r="B4" s="74"/>
      <c r="C4" s="74"/>
      <c r="D4" s="74"/>
      <c r="E4" s="55"/>
      <c r="F4" s="55">
        <v>9</v>
      </c>
      <c r="G4" s="55">
        <v>2</v>
      </c>
      <c r="H4" s="52">
        <f>B4+D4+F4</f>
        <v>9</v>
      </c>
      <c r="I4" s="52">
        <f>C4+E4+G4</f>
        <v>2</v>
      </c>
      <c r="J4" s="52"/>
      <c r="K4" s="55"/>
      <c r="L4" s="55">
        <v>40</v>
      </c>
      <c r="M4" s="55">
        <v>5</v>
      </c>
      <c r="N4" s="55"/>
      <c r="O4" s="55"/>
      <c r="P4" s="55">
        <v>28</v>
      </c>
      <c r="Q4" s="55">
        <v>3</v>
      </c>
      <c r="R4" s="52">
        <f>L4+P4</f>
        <v>68</v>
      </c>
      <c r="S4" s="52">
        <f>M4+Q4</f>
        <v>8</v>
      </c>
      <c r="T4" s="52">
        <v>32</v>
      </c>
      <c r="U4" s="52">
        <v>3</v>
      </c>
      <c r="V4" s="52">
        <v>4</v>
      </c>
      <c r="W4" s="52">
        <v>0</v>
      </c>
      <c r="X4" s="52">
        <v>4</v>
      </c>
      <c r="Y4" s="52">
        <v>3</v>
      </c>
      <c r="Z4" s="52">
        <f>H4+R4+T4+V4+X4</f>
        <v>117</v>
      </c>
      <c r="AA4" s="52">
        <f>I4+S4+U4+W4+Y4</f>
        <v>16</v>
      </c>
      <c r="AB4" s="46"/>
      <c r="AC4" s="46"/>
      <c r="AD4" s="46"/>
      <c r="AE4" s="46"/>
      <c r="AF4" s="46"/>
    </row>
    <row r="5" spans="1:32" x14ac:dyDescent="0.3">
      <c r="A5" s="65" t="s">
        <v>136</v>
      </c>
      <c r="B5" s="84"/>
      <c r="C5" s="84"/>
      <c r="D5" s="84"/>
      <c r="E5" s="84"/>
      <c r="F5" s="83">
        <v>49</v>
      </c>
      <c r="G5" s="83"/>
      <c r="H5" s="81">
        <f>SUM(C5:F5)</f>
        <v>49</v>
      </c>
      <c r="I5" s="81"/>
      <c r="J5" s="81"/>
      <c r="K5" s="81"/>
      <c r="L5" s="83">
        <v>87</v>
      </c>
      <c r="M5" s="83"/>
      <c r="N5" s="83"/>
      <c r="O5" s="83"/>
      <c r="P5" s="83">
        <v>84</v>
      </c>
      <c r="Q5" s="83"/>
      <c r="R5" s="81">
        <f>SUM(K5:P5)</f>
        <v>171</v>
      </c>
      <c r="S5" s="81"/>
      <c r="T5" s="81">
        <v>127</v>
      </c>
      <c r="U5" s="81"/>
      <c r="V5" s="81">
        <v>67</v>
      </c>
      <c r="W5" s="81"/>
      <c r="X5" s="81">
        <v>8</v>
      </c>
      <c r="Y5" s="81"/>
      <c r="Z5" s="81">
        <f>SUM(H5+R5+T5+V5+X5)</f>
        <v>422</v>
      </c>
      <c r="AA5" s="81"/>
      <c r="AB5" s="43"/>
      <c r="AC5" s="43"/>
      <c r="AD5" s="43"/>
      <c r="AE5" s="43"/>
      <c r="AF5" s="43"/>
    </row>
    <row r="6" spans="1:32" x14ac:dyDescent="0.3">
      <c r="A6" s="72" t="s">
        <v>561</v>
      </c>
      <c r="B6" s="75"/>
      <c r="C6" s="75"/>
      <c r="D6" s="75"/>
      <c r="E6" s="55"/>
      <c r="F6" s="55">
        <v>1</v>
      </c>
      <c r="G6" s="55">
        <v>0</v>
      </c>
      <c r="H6" s="52">
        <f>B6+D6+F6</f>
        <v>1</v>
      </c>
      <c r="I6" s="52">
        <f>C6+E6+G6</f>
        <v>0</v>
      </c>
      <c r="J6" s="52"/>
      <c r="K6" s="55"/>
      <c r="L6" s="55">
        <v>3</v>
      </c>
      <c r="M6" s="55">
        <v>1</v>
      </c>
      <c r="N6" s="55"/>
      <c r="O6" s="55" t="s">
        <v>14</v>
      </c>
      <c r="P6" s="55">
        <v>1</v>
      </c>
      <c r="Q6" s="55">
        <v>0</v>
      </c>
      <c r="R6" s="52">
        <f>L6+P6</f>
        <v>4</v>
      </c>
      <c r="S6" s="52">
        <f>M6+Q6</f>
        <v>1</v>
      </c>
      <c r="T6" s="52">
        <v>5</v>
      </c>
      <c r="U6" s="52">
        <v>1</v>
      </c>
      <c r="V6" s="52">
        <v>0</v>
      </c>
      <c r="W6" s="52">
        <v>0</v>
      </c>
      <c r="X6" s="52">
        <v>1</v>
      </c>
      <c r="Y6" s="52">
        <v>0</v>
      </c>
      <c r="Z6" s="52">
        <f>H6+R6+T6+V6+X6</f>
        <v>11</v>
      </c>
      <c r="AA6" s="52">
        <f>I6+S6+U6+W6+Y6</f>
        <v>2</v>
      </c>
      <c r="AB6" s="45"/>
      <c r="AC6" s="45"/>
      <c r="AD6" s="45"/>
      <c r="AE6" s="45"/>
      <c r="AF6" s="45"/>
    </row>
    <row r="7" spans="1:32" x14ac:dyDescent="0.3">
      <c r="A7" s="65" t="s">
        <v>136</v>
      </c>
      <c r="B7" s="84"/>
      <c r="C7" s="84"/>
      <c r="D7" s="84"/>
      <c r="E7" s="84"/>
      <c r="F7" s="83">
        <v>1</v>
      </c>
      <c r="G7" s="83"/>
      <c r="H7" s="81">
        <f>SUM(C7:F7)</f>
        <v>1</v>
      </c>
      <c r="I7" s="81"/>
      <c r="J7" s="81"/>
      <c r="K7" s="81"/>
      <c r="L7" s="83">
        <v>9</v>
      </c>
      <c r="M7" s="83"/>
      <c r="N7" s="83"/>
      <c r="O7" s="83"/>
      <c r="P7" s="83">
        <v>0</v>
      </c>
      <c r="Q7" s="83"/>
      <c r="R7" s="81">
        <f>SUM(K7:P7)</f>
        <v>9</v>
      </c>
      <c r="S7" s="81"/>
      <c r="T7" s="81">
        <v>7</v>
      </c>
      <c r="U7" s="81"/>
      <c r="V7" s="81">
        <v>3</v>
      </c>
      <c r="W7" s="81"/>
      <c r="X7" s="81">
        <v>1</v>
      </c>
      <c r="Y7" s="81"/>
      <c r="Z7" s="81">
        <f>SUM(H7+R7+T7+V7+X7)</f>
        <v>21</v>
      </c>
      <c r="AA7" s="81"/>
      <c r="AB7" s="43"/>
      <c r="AC7" s="43"/>
      <c r="AD7" s="43"/>
      <c r="AE7" s="43"/>
      <c r="AF7" s="43"/>
    </row>
    <row r="8" spans="1:32" x14ac:dyDescent="0.3">
      <c r="A8" s="72" t="s">
        <v>562</v>
      </c>
      <c r="B8" s="75"/>
      <c r="C8" s="75"/>
      <c r="D8" s="75"/>
      <c r="E8" s="55"/>
      <c r="F8" s="55">
        <f>F4+F6</f>
        <v>10</v>
      </c>
      <c r="G8" s="55">
        <f>G4+G6</f>
        <v>2</v>
      </c>
      <c r="H8" s="52">
        <f>B8+D8+F8</f>
        <v>10</v>
      </c>
      <c r="I8" s="52">
        <f>C8+E8+G8</f>
        <v>2</v>
      </c>
      <c r="J8" s="52"/>
      <c r="K8" s="55"/>
      <c r="L8" s="55">
        <f>L4+L6</f>
        <v>43</v>
      </c>
      <c r="M8" s="55">
        <f>M4+M6</f>
        <v>6</v>
      </c>
      <c r="N8" s="55"/>
      <c r="O8" s="55"/>
      <c r="P8" s="55">
        <f>P4+P6</f>
        <v>29</v>
      </c>
      <c r="Q8" s="55">
        <f>Q4+Q6</f>
        <v>3</v>
      </c>
      <c r="R8" s="52">
        <f>J8+L8+N8+P8</f>
        <v>72</v>
      </c>
      <c r="S8" s="52">
        <f>K8+M8+O8+Q8</f>
        <v>9</v>
      </c>
      <c r="T8" s="52">
        <f t="shared" ref="T8:Y8" si="0">T4+T6</f>
        <v>37</v>
      </c>
      <c r="U8" s="52">
        <f t="shared" si="0"/>
        <v>4</v>
      </c>
      <c r="V8" s="52">
        <f t="shared" si="0"/>
        <v>4</v>
      </c>
      <c r="W8" s="52">
        <f t="shared" si="0"/>
        <v>0</v>
      </c>
      <c r="X8" s="52">
        <f t="shared" si="0"/>
        <v>5</v>
      </c>
      <c r="Y8" s="52">
        <f t="shared" si="0"/>
        <v>3</v>
      </c>
      <c r="Z8" s="52">
        <f>H8+R8+T8+V8+X8</f>
        <v>128</v>
      </c>
      <c r="AA8" s="52">
        <f>I8+S8+U8+W8+Y8</f>
        <v>18</v>
      </c>
      <c r="AB8" s="46"/>
      <c r="AC8" s="46"/>
      <c r="AD8" s="46"/>
      <c r="AE8" s="46"/>
      <c r="AF8" s="46"/>
    </row>
    <row r="9" spans="1:32" x14ac:dyDescent="0.3">
      <c r="A9" s="72" t="s">
        <v>563</v>
      </c>
      <c r="B9" s="84"/>
      <c r="C9" s="84"/>
      <c r="D9" s="84"/>
      <c r="E9" s="84"/>
      <c r="F9" s="83">
        <v>2</v>
      </c>
      <c r="G9" s="83"/>
      <c r="H9" s="81">
        <f>SUM(C9:F9)</f>
        <v>2</v>
      </c>
      <c r="I9" s="81"/>
      <c r="J9" s="83"/>
      <c r="K9" s="83"/>
      <c r="L9" s="83">
        <v>1</v>
      </c>
      <c r="M9" s="83"/>
      <c r="N9" s="83"/>
      <c r="O9" s="83"/>
      <c r="P9" s="83">
        <v>1</v>
      </c>
      <c r="Q9" s="83"/>
      <c r="R9" s="81">
        <f>SUM(K9:P9)</f>
        <v>2</v>
      </c>
      <c r="S9" s="81"/>
      <c r="T9" s="81">
        <v>9</v>
      </c>
      <c r="U9" s="81"/>
      <c r="V9" s="81">
        <v>2</v>
      </c>
      <c r="W9" s="81"/>
      <c r="X9" s="81">
        <v>2</v>
      </c>
      <c r="Y9" s="81"/>
      <c r="Z9" s="81">
        <f>SUM(H9+R9+T9+V9+X9)</f>
        <v>17</v>
      </c>
      <c r="AA9" s="81"/>
      <c r="AB9" s="43"/>
      <c r="AC9" s="43"/>
      <c r="AD9" s="43"/>
      <c r="AE9" s="43"/>
      <c r="AF9" s="43"/>
    </row>
    <row r="10" spans="1:32" x14ac:dyDescent="0.3">
      <c r="A10" s="72" t="s">
        <v>564</v>
      </c>
      <c r="B10" s="83" t="s">
        <v>14</v>
      </c>
      <c r="C10" s="83"/>
      <c r="D10" s="83" t="s">
        <v>14</v>
      </c>
      <c r="E10" s="83"/>
      <c r="F10" s="83">
        <v>0</v>
      </c>
      <c r="G10" s="83"/>
      <c r="H10" s="81">
        <f>SUM(B10:F10)</f>
        <v>0</v>
      </c>
      <c r="I10" s="81"/>
      <c r="J10" s="83" t="s">
        <v>14</v>
      </c>
      <c r="K10" s="83"/>
      <c r="L10" s="83">
        <v>7</v>
      </c>
      <c r="M10" s="83"/>
      <c r="N10" s="83" t="s">
        <v>14</v>
      </c>
      <c r="O10" s="83"/>
      <c r="P10" s="83">
        <v>8</v>
      </c>
      <c r="Q10" s="83"/>
      <c r="R10" s="81">
        <f>SUM(J10:P10)</f>
        <v>15</v>
      </c>
      <c r="S10" s="81"/>
      <c r="T10" s="81">
        <v>9</v>
      </c>
      <c r="U10" s="81"/>
      <c r="V10" s="81">
        <v>5</v>
      </c>
      <c r="W10" s="81"/>
      <c r="X10" s="81">
        <v>2</v>
      </c>
      <c r="Y10" s="81"/>
      <c r="Z10" s="81">
        <f>SUM(H10+R10+T10+V10+X10)</f>
        <v>31</v>
      </c>
      <c r="AA10" s="81"/>
      <c r="AB10" s="43"/>
      <c r="AC10" s="43"/>
      <c r="AD10" s="43"/>
      <c r="AE10" s="43"/>
      <c r="AF10" s="43"/>
    </row>
    <row r="11" spans="1:32" x14ac:dyDescent="0.3">
      <c r="B11" s="84"/>
      <c r="C11" s="84"/>
      <c r="D11" s="84"/>
      <c r="E11" s="84"/>
      <c r="F11" s="83"/>
      <c r="G11" s="83"/>
      <c r="H11" s="81"/>
      <c r="I11" s="81"/>
      <c r="J11" s="83"/>
      <c r="K11" s="83"/>
      <c r="L11" s="83" t="s">
        <v>14</v>
      </c>
      <c r="M11" s="83"/>
      <c r="N11" s="83"/>
      <c r="O11" s="83"/>
      <c r="P11" s="83" t="s">
        <v>14</v>
      </c>
      <c r="Q11" s="83"/>
      <c r="R11" s="81"/>
      <c r="S11" s="81"/>
      <c r="T11" s="81" t="s">
        <v>14</v>
      </c>
      <c r="U11" s="81"/>
      <c r="V11" s="81" t="s">
        <v>14</v>
      </c>
      <c r="W11" s="81"/>
      <c r="X11" s="81"/>
      <c r="Y11" s="81"/>
      <c r="Z11" s="81"/>
      <c r="AA11" s="81"/>
      <c r="AB11" s="46"/>
      <c r="AC11" s="46"/>
      <c r="AD11" s="46"/>
      <c r="AE11" s="46"/>
      <c r="AF11" s="46"/>
    </row>
    <row r="12" spans="1:32" x14ac:dyDescent="0.3">
      <c r="A12" s="72" t="s">
        <v>565</v>
      </c>
      <c r="B12" s="55">
        <v>10</v>
      </c>
      <c r="C12" s="55">
        <v>2</v>
      </c>
      <c r="D12" s="55"/>
      <c r="E12" s="55"/>
      <c r="F12" s="55">
        <v>6</v>
      </c>
      <c r="G12" s="55">
        <v>0</v>
      </c>
      <c r="H12" s="52">
        <f>B12+D12+F12</f>
        <v>16</v>
      </c>
      <c r="I12" s="52">
        <f>C12+E12+G12</f>
        <v>2</v>
      </c>
      <c r="J12" s="55">
        <v>8</v>
      </c>
      <c r="K12" s="55">
        <v>1</v>
      </c>
      <c r="L12" s="55">
        <v>6</v>
      </c>
      <c r="M12" s="55">
        <v>1</v>
      </c>
      <c r="N12" s="55"/>
      <c r="O12" s="55"/>
      <c r="P12" s="55"/>
      <c r="Q12" s="55"/>
      <c r="R12" s="52">
        <f>J12+L12+N12+P12</f>
        <v>14</v>
      </c>
      <c r="S12" s="52">
        <f>K12+M12+O12+Q12</f>
        <v>2</v>
      </c>
      <c r="T12" s="52">
        <v>17</v>
      </c>
      <c r="U12" s="52">
        <v>2</v>
      </c>
      <c r="V12" s="52">
        <v>52</v>
      </c>
      <c r="W12" s="52">
        <v>1</v>
      </c>
      <c r="X12" s="52"/>
      <c r="Y12" s="52"/>
      <c r="Z12" s="52">
        <f>H12+R12+T12+V12+X12</f>
        <v>99</v>
      </c>
      <c r="AA12" s="52">
        <f>I12+S12+U12+W12+Y12</f>
        <v>7</v>
      </c>
      <c r="AB12" s="46"/>
      <c r="AC12" s="46"/>
      <c r="AD12" s="46"/>
      <c r="AE12" s="46"/>
      <c r="AF12" s="46"/>
    </row>
    <row r="13" spans="1:32" x14ac:dyDescent="0.3">
      <c r="A13" s="65" t="s">
        <v>136</v>
      </c>
      <c r="B13" s="83">
        <v>18</v>
      </c>
      <c r="C13" s="83"/>
      <c r="D13" s="83"/>
      <c r="E13" s="83"/>
      <c r="F13" s="83">
        <v>12</v>
      </c>
      <c r="G13" s="83"/>
      <c r="H13" s="81">
        <f>SUM(B13:F13)</f>
        <v>30</v>
      </c>
      <c r="I13" s="81"/>
      <c r="J13" s="83">
        <v>30</v>
      </c>
      <c r="K13" s="83"/>
      <c r="L13" s="83">
        <v>27</v>
      </c>
      <c r="M13" s="83"/>
      <c r="N13" s="83"/>
      <c r="O13" s="83"/>
      <c r="P13" s="83"/>
      <c r="Q13" s="83"/>
      <c r="R13" s="81">
        <f>SUM(J13:Q13)</f>
        <v>57</v>
      </c>
      <c r="S13" s="81"/>
      <c r="T13" s="81">
        <v>35</v>
      </c>
      <c r="U13" s="81"/>
      <c r="V13" s="81">
        <v>37</v>
      </c>
      <c r="W13" s="81"/>
      <c r="X13" s="81"/>
      <c r="Y13" s="81"/>
      <c r="Z13" s="81">
        <f>SUM(H13+R13+T13+V13+X13)</f>
        <v>159</v>
      </c>
      <c r="AA13" s="81"/>
      <c r="AB13" s="43"/>
      <c r="AC13" s="43"/>
      <c r="AD13" s="43"/>
      <c r="AE13" s="43"/>
      <c r="AF13" s="43"/>
    </row>
    <row r="14" spans="1:32" x14ac:dyDescent="0.3">
      <c r="A14" s="72" t="s">
        <v>563</v>
      </c>
      <c r="B14" s="83">
        <v>1</v>
      </c>
      <c r="C14" s="83"/>
      <c r="D14" s="83"/>
      <c r="E14" s="83"/>
      <c r="F14" s="83">
        <v>0</v>
      </c>
      <c r="G14" s="83"/>
      <c r="H14" s="81">
        <f>SUM(B14:F14)</f>
        <v>1</v>
      </c>
      <c r="I14" s="81"/>
      <c r="J14" s="83">
        <v>1</v>
      </c>
      <c r="K14" s="83"/>
      <c r="L14" s="83">
        <v>0</v>
      </c>
      <c r="M14" s="83"/>
      <c r="N14" s="83"/>
      <c r="O14" s="83"/>
      <c r="P14" s="83"/>
      <c r="Q14" s="83"/>
      <c r="R14" s="81">
        <f>SUM(J14:Q14)</f>
        <v>1</v>
      </c>
      <c r="S14" s="81"/>
      <c r="T14" s="81">
        <v>0</v>
      </c>
      <c r="U14" s="81"/>
      <c r="V14" s="81">
        <v>1</v>
      </c>
      <c r="W14" s="81"/>
      <c r="X14" s="81"/>
      <c r="Y14" s="81"/>
      <c r="Z14" s="81">
        <f>SUM(H14+R14+T14+V14+X14)</f>
        <v>3</v>
      </c>
      <c r="AA14" s="81"/>
      <c r="AB14" s="43"/>
      <c r="AC14" s="43"/>
      <c r="AD14" s="43"/>
      <c r="AE14" s="43"/>
      <c r="AF14" s="43"/>
    </row>
    <row r="15" spans="1:32" x14ac:dyDescent="0.3">
      <c r="A15" s="72" t="s">
        <v>564</v>
      </c>
      <c r="B15" s="83">
        <v>0</v>
      </c>
      <c r="C15" s="83"/>
      <c r="D15" s="83" t="s">
        <v>14</v>
      </c>
      <c r="E15" s="83"/>
      <c r="F15" s="83">
        <v>3</v>
      </c>
      <c r="G15" s="83"/>
      <c r="H15" s="81">
        <f>SUM(B15:F15)</f>
        <v>3</v>
      </c>
      <c r="I15" s="81"/>
      <c r="J15" s="83">
        <v>5</v>
      </c>
      <c r="K15" s="83"/>
      <c r="L15" s="83">
        <v>2</v>
      </c>
      <c r="M15" s="83"/>
      <c r="N15" s="83" t="s">
        <v>14</v>
      </c>
      <c r="O15" s="83"/>
      <c r="P15" s="83" t="s">
        <v>14</v>
      </c>
      <c r="Q15" s="83"/>
      <c r="R15" s="81">
        <f>SUM(J15:P15)</f>
        <v>7</v>
      </c>
      <c r="S15" s="81"/>
      <c r="T15" s="81">
        <v>3</v>
      </c>
      <c r="U15" s="81"/>
      <c r="V15" s="81">
        <v>6</v>
      </c>
      <c r="W15" s="81"/>
      <c r="X15" s="81"/>
      <c r="Y15" s="81"/>
      <c r="Z15" s="81">
        <f>SUM(H15+R15+T15+V15+X15)</f>
        <v>19</v>
      </c>
      <c r="AA15" s="81"/>
      <c r="AB15" s="43"/>
      <c r="AC15" s="43"/>
      <c r="AD15" s="43"/>
      <c r="AE15" s="43"/>
      <c r="AF15" s="43"/>
    </row>
    <row r="16" spans="1:32" x14ac:dyDescent="0.3">
      <c r="B16" s="84"/>
      <c r="C16" s="84"/>
      <c r="D16" s="84"/>
      <c r="E16" s="84"/>
      <c r="F16" s="83"/>
      <c r="G16" s="83"/>
      <c r="H16" s="81"/>
      <c r="I16" s="81"/>
      <c r="J16" s="83"/>
      <c r="K16" s="83"/>
      <c r="L16" s="83"/>
      <c r="M16" s="83"/>
      <c r="N16" s="83"/>
      <c r="O16" s="83"/>
      <c r="P16" s="83"/>
      <c r="Q16" s="83"/>
      <c r="R16" s="81"/>
      <c r="S16" s="81"/>
      <c r="T16" s="84"/>
      <c r="U16" s="84"/>
      <c r="V16" s="84"/>
      <c r="W16" s="84"/>
      <c r="X16" s="84"/>
      <c r="Y16" s="84"/>
      <c r="Z16" s="84"/>
      <c r="AA16" s="84"/>
      <c r="AB16" s="43"/>
      <c r="AC16" s="43"/>
      <c r="AD16" s="43"/>
      <c r="AE16" s="43"/>
      <c r="AF16" s="43"/>
    </row>
    <row r="17" spans="1:32" x14ac:dyDescent="0.3">
      <c r="A17" s="65" t="s">
        <v>13</v>
      </c>
      <c r="B17" s="84"/>
      <c r="C17" s="84"/>
      <c r="D17" s="84"/>
      <c r="E17" s="84"/>
      <c r="F17" s="83">
        <v>1</v>
      </c>
      <c r="G17" s="83"/>
      <c r="H17" s="81">
        <f>SUM(C17:F17)</f>
        <v>1</v>
      </c>
      <c r="I17" s="81"/>
      <c r="J17" s="83">
        <v>1</v>
      </c>
      <c r="K17" s="83"/>
      <c r="L17" s="83">
        <v>0</v>
      </c>
      <c r="M17" s="83"/>
      <c r="N17" s="83"/>
      <c r="O17" s="83"/>
      <c r="P17" s="83" t="s">
        <v>14</v>
      </c>
      <c r="Q17" s="83"/>
      <c r="R17" s="81">
        <f>SUM(J17:P17)</f>
        <v>1</v>
      </c>
      <c r="S17" s="81"/>
      <c r="T17" s="81">
        <v>0</v>
      </c>
      <c r="U17" s="81"/>
      <c r="V17" s="81">
        <v>0</v>
      </c>
      <c r="W17" s="81"/>
      <c r="X17" s="81">
        <v>0</v>
      </c>
      <c r="Y17" s="81"/>
      <c r="Z17" s="81">
        <f>SUM(H17+R17+T17+V17+X17)</f>
        <v>2</v>
      </c>
      <c r="AA17" s="81"/>
      <c r="AB17" s="46"/>
      <c r="AC17" s="46"/>
      <c r="AD17" s="46"/>
      <c r="AE17" s="46"/>
      <c r="AF17" s="46"/>
    </row>
    <row r="18" spans="1:32" x14ac:dyDescent="0.3">
      <c r="A18" s="65" t="s">
        <v>16</v>
      </c>
      <c r="B18" s="84"/>
      <c r="C18" s="84"/>
      <c r="D18" s="84"/>
      <c r="E18" s="84"/>
      <c r="F18" s="83">
        <v>0</v>
      </c>
      <c r="G18" s="83"/>
      <c r="H18" s="81">
        <f>SUM(C18:F18)</f>
        <v>0</v>
      </c>
      <c r="I18" s="81"/>
      <c r="J18" s="83">
        <v>4</v>
      </c>
      <c r="K18" s="83"/>
      <c r="L18" s="83">
        <v>1</v>
      </c>
      <c r="M18" s="83"/>
      <c r="N18" s="83"/>
      <c r="O18" s="83"/>
      <c r="P18" s="83" t="s">
        <v>14</v>
      </c>
      <c r="Q18" s="83"/>
      <c r="R18" s="81">
        <f>SUM(J18:P18)</f>
        <v>5</v>
      </c>
      <c r="S18" s="81"/>
      <c r="T18" s="81">
        <v>0</v>
      </c>
      <c r="U18" s="81"/>
      <c r="V18" s="81">
        <v>0</v>
      </c>
      <c r="W18" s="81"/>
      <c r="X18" s="81">
        <v>0</v>
      </c>
      <c r="Y18" s="81"/>
      <c r="Z18" s="81">
        <f>SUM(H18+R18+T18+V18+X18)</f>
        <v>5</v>
      </c>
      <c r="AA18" s="81"/>
      <c r="AB18" s="46"/>
      <c r="AC18" s="46"/>
      <c r="AD18" s="46"/>
      <c r="AE18" s="46"/>
      <c r="AF18" s="46"/>
    </row>
    <row r="19" spans="1:32" x14ac:dyDescent="0.3">
      <c r="A19" s="65" t="s">
        <v>15</v>
      </c>
      <c r="B19" s="84"/>
      <c r="C19" s="84"/>
      <c r="D19" s="84"/>
      <c r="E19" s="84"/>
      <c r="F19" s="83">
        <v>13</v>
      </c>
      <c r="G19" s="83"/>
      <c r="H19" s="81">
        <f>SUM(C19:F19)</f>
        <v>13</v>
      </c>
      <c r="I19" s="81"/>
      <c r="J19" s="83">
        <v>15</v>
      </c>
      <c r="K19" s="83"/>
      <c r="L19" s="83">
        <v>14</v>
      </c>
      <c r="M19" s="83"/>
      <c r="N19" s="83"/>
      <c r="O19" s="83"/>
      <c r="P19" s="83"/>
      <c r="Q19" s="83"/>
      <c r="R19" s="81">
        <f>SUM(J19:Q19)</f>
        <v>29</v>
      </c>
      <c r="S19" s="81"/>
      <c r="T19" s="81">
        <v>42</v>
      </c>
      <c r="U19" s="81"/>
      <c r="V19" s="81">
        <v>39</v>
      </c>
      <c r="W19" s="81"/>
      <c r="X19" s="81">
        <v>6</v>
      </c>
      <c r="Y19" s="81"/>
      <c r="Z19" s="81">
        <f>SUM(H19+R19+T19+V19+X19)</f>
        <v>129</v>
      </c>
      <c r="AA19" s="81"/>
      <c r="AB19" s="46"/>
      <c r="AC19" s="46"/>
      <c r="AD19" s="46"/>
      <c r="AE19" s="46"/>
      <c r="AF19" s="46"/>
    </row>
    <row r="20" spans="1:32" x14ac:dyDescent="0.3">
      <c r="A20" s="72" t="s">
        <v>562</v>
      </c>
      <c r="B20" s="75"/>
      <c r="C20" s="75"/>
      <c r="D20" s="75"/>
      <c r="E20" s="55"/>
      <c r="F20" s="55">
        <v>12</v>
      </c>
      <c r="G20" s="55">
        <v>2</v>
      </c>
      <c r="H20" s="52">
        <f>B20+D20+F20</f>
        <v>12</v>
      </c>
      <c r="I20" s="52">
        <f>C20+E20+G20</f>
        <v>2</v>
      </c>
      <c r="J20" s="55">
        <v>13</v>
      </c>
      <c r="K20" s="55">
        <v>7</v>
      </c>
      <c r="L20" s="55">
        <v>13</v>
      </c>
      <c r="M20" s="55">
        <v>2</v>
      </c>
      <c r="N20" s="55"/>
      <c r="O20" s="55"/>
      <c r="P20" s="55"/>
      <c r="Q20" s="55"/>
      <c r="R20" s="52">
        <f>J20+L20+N20+P20</f>
        <v>26</v>
      </c>
      <c r="S20" s="52">
        <f>K20+M20+O20+Q20</f>
        <v>9</v>
      </c>
      <c r="T20" s="52">
        <v>41</v>
      </c>
      <c r="U20" s="52">
        <v>1</v>
      </c>
      <c r="V20" s="52">
        <v>37</v>
      </c>
      <c r="W20" s="52">
        <v>2</v>
      </c>
      <c r="X20" s="52">
        <v>4</v>
      </c>
      <c r="Y20" s="52">
        <v>2</v>
      </c>
      <c r="Z20" s="52">
        <f>H20+R20+T20+V20+X20</f>
        <v>120</v>
      </c>
      <c r="AA20" s="52">
        <f>I20+S20+U20+W20+Y20</f>
        <v>16</v>
      </c>
      <c r="AB20" s="46"/>
      <c r="AC20" s="46"/>
      <c r="AD20" s="46"/>
      <c r="AE20" s="46"/>
      <c r="AF20" s="46"/>
    </row>
    <row r="21" spans="1:32" x14ac:dyDescent="0.3">
      <c r="A21" s="65" t="s">
        <v>136</v>
      </c>
      <c r="B21" s="84"/>
      <c r="C21" s="84"/>
      <c r="D21" s="84"/>
      <c r="E21" s="84"/>
      <c r="F21" s="83">
        <v>28</v>
      </c>
      <c r="G21" s="83"/>
      <c r="H21" s="81">
        <f>SUM(C21:F21)</f>
        <v>28</v>
      </c>
      <c r="I21" s="81"/>
      <c r="J21" s="83">
        <v>16</v>
      </c>
      <c r="K21" s="83"/>
      <c r="L21" s="83">
        <v>44</v>
      </c>
      <c r="M21" s="83"/>
      <c r="N21" s="83"/>
      <c r="O21" s="83"/>
      <c r="P21" s="83"/>
      <c r="Q21" s="83"/>
      <c r="R21" s="81">
        <f>SUM(J21:Q21)</f>
        <v>60</v>
      </c>
      <c r="S21" s="81"/>
      <c r="T21" s="81">
        <v>36</v>
      </c>
      <c r="U21" s="81"/>
      <c r="V21" s="81">
        <v>41</v>
      </c>
      <c r="W21" s="81"/>
      <c r="X21" s="81">
        <v>5</v>
      </c>
      <c r="Y21" s="81"/>
      <c r="Z21" s="81">
        <f>SUM(H21+R21+T21+V21+X21)</f>
        <v>170</v>
      </c>
      <c r="AA21" s="81"/>
      <c r="AB21" s="43"/>
      <c r="AC21" s="43"/>
      <c r="AD21" s="43"/>
      <c r="AE21" s="43"/>
      <c r="AF21" s="43"/>
    </row>
    <row r="22" spans="1:32" x14ac:dyDescent="0.3">
      <c r="A22" s="72" t="s">
        <v>563</v>
      </c>
      <c r="B22" s="84"/>
      <c r="C22" s="84"/>
      <c r="D22" s="84"/>
      <c r="E22" s="84"/>
      <c r="F22" s="83">
        <v>1</v>
      </c>
      <c r="G22" s="83"/>
      <c r="H22" s="81">
        <f>SUM(C22:F22)</f>
        <v>1</v>
      </c>
      <c r="I22" s="81"/>
      <c r="J22" s="83">
        <v>2</v>
      </c>
      <c r="K22" s="83"/>
      <c r="L22" s="83">
        <v>5</v>
      </c>
      <c r="M22" s="83"/>
      <c r="N22" s="83"/>
      <c r="O22" s="83"/>
      <c r="P22" s="83"/>
      <c r="Q22" s="83"/>
      <c r="R22" s="81">
        <f>SUM(J22:Q22)</f>
        <v>7</v>
      </c>
      <c r="S22" s="81"/>
      <c r="T22" s="81">
        <v>7</v>
      </c>
      <c r="U22" s="81"/>
      <c r="V22" s="81">
        <v>6</v>
      </c>
      <c r="W22" s="81"/>
      <c r="X22" s="81">
        <v>0</v>
      </c>
      <c r="Y22" s="81"/>
      <c r="Z22" s="81">
        <f>SUM(H22+R22+T22+V22+X22)</f>
        <v>21</v>
      </c>
      <c r="AA22" s="81"/>
      <c r="AB22" s="43"/>
      <c r="AC22" s="43"/>
      <c r="AD22" s="43"/>
      <c r="AE22" s="43"/>
      <c r="AF22" s="43"/>
    </row>
    <row r="23" spans="1:32" x14ac:dyDescent="0.3">
      <c r="A23" s="72" t="s">
        <v>564</v>
      </c>
      <c r="B23" s="83" t="s">
        <v>14</v>
      </c>
      <c r="C23" s="83"/>
      <c r="D23" s="83" t="s">
        <v>14</v>
      </c>
      <c r="E23" s="83"/>
      <c r="F23" s="83">
        <v>1</v>
      </c>
      <c r="G23" s="83"/>
      <c r="H23" s="81">
        <f>SUM(B23:F23)</f>
        <v>1</v>
      </c>
      <c r="I23" s="81"/>
      <c r="J23" s="83">
        <v>2</v>
      </c>
      <c r="K23" s="83"/>
      <c r="L23" s="83">
        <v>1</v>
      </c>
      <c r="M23" s="83"/>
      <c r="N23" s="83" t="s">
        <v>14</v>
      </c>
      <c r="O23" s="83"/>
      <c r="P23" s="83" t="s">
        <v>14</v>
      </c>
      <c r="Q23" s="83"/>
      <c r="R23" s="81">
        <f>SUM(J23:P23)</f>
        <v>3</v>
      </c>
      <c r="S23" s="81"/>
      <c r="T23" s="81">
        <v>5</v>
      </c>
      <c r="U23" s="81"/>
      <c r="V23" s="81">
        <v>2</v>
      </c>
      <c r="W23" s="81"/>
      <c r="X23" s="81">
        <v>0</v>
      </c>
      <c r="Y23" s="81"/>
      <c r="Z23" s="81">
        <f>SUM(H23+R23+T23+V23+X23)</f>
        <v>11</v>
      </c>
      <c r="AA23" s="81"/>
      <c r="AB23" s="43"/>
      <c r="AC23" s="43"/>
      <c r="AD23" s="43"/>
      <c r="AE23" s="43"/>
      <c r="AF23" s="43"/>
    </row>
    <row r="24" spans="1:32" x14ac:dyDescent="0.3">
      <c r="B24" s="84"/>
      <c r="C24" s="84"/>
      <c r="D24" s="84"/>
      <c r="E24" s="84"/>
      <c r="F24" s="83"/>
      <c r="G24" s="83"/>
      <c r="H24" s="81"/>
      <c r="I24" s="81"/>
      <c r="J24" s="83"/>
      <c r="K24" s="83"/>
      <c r="L24" s="83" t="s">
        <v>14</v>
      </c>
      <c r="M24" s="83"/>
      <c r="N24" s="83"/>
      <c r="O24" s="83"/>
      <c r="P24" s="83"/>
      <c r="Q24" s="83"/>
      <c r="R24" s="81"/>
      <c r="S24" s="81"/>
      <c r="T24" s="81" t="s">
        <v>14</v>
      </c>
      <c r="U24" s="81"/>
      <c r="V24" s="81"/>
      <c r="W24" s="81"/>
      <c r="X24" s="81"/>
      <c r="Y24" s="81"/>
      <c r="Z24" s="81"/>
      <c r="AA24" s="81"/>
      <c r="AB24" s="46"/>
      <c r="AC24" s="46"/>
      <c r="AD24" s="46"/>
      <c r="AE24" s="46"/>
      <c r="AF24" s="46"/>
    </row>
    <row r="25" spans="1:32" x14ac:dyDescent="0.3">
      <c r="A25" s="72" t="s">
        <v>566</v>
      </c>
      <c r="B25" s="75"/>
      <c r="C25" s="75"/>
      <c r="D25" s="75"/>
      <c r="E25" s="55"/>
      <c r="F25" s="55">
        <v>5</v>
      </c>
      <c r="G25" s="55">
        <v>2</v>
      </c>
      <c r="H25" s="52">
        <f>B25+D25+F25</f>
        <v>5</v>
      </c>
      <c r="I25" s="52">
        <f>C25+E25+G25</f>
        <v>2</v>
      </c>
      <c r="J25" s="55">
        <v>3</v>
      </c>
      <c r="K25" s="55">
        <v>1</v>
      </c>
      <c r="L25" s="55">
        <v>2</v>
      </c>
      <c r="M25" s="55">
        <v>3</v>
      </c>
      <c r="N25" s="55">
        <v>5</v>
      </c>
      <c r="O25" s="55">
        <v>4</v>
      </c>
      <c r="P25" s="55">
        <v>3</v>
      </c>
      <c r="Q25" s="55">
        <v>2</v>
      </c>
      <c r="R25" s="52">
        <f>J25+L25+N25+P25</f>
        <v>13</v>
      </c>
      <c r="S25" s="52">
        <f>K25+M25+O25+Q25</f>
        <v>10</v>
      </c>
      <c r="T25" s="52">
        <v>3</v>
      </c>
      <c r="U25" s="52">
        <v>1</v>
      </c>
      <c r="V25" s="52">
        <v>9</v>
      </c>
      <c r="W25" s="52">
        <v>5</v>
      </c>
      <c r="X25" s="52">
        <v>7</v>
      </c>
      <c r="Y25" s="52">
        <v>2</v>
      </c>
      <c r="Z25" s="52">
        <f>H25+R25+T25+V25+X25</f>
        <v>37</v>
      </c>
      <c r="AA25" s="52">
        <f>I25+S25+U25+W25+Y25</f>
        <v>20</v>
      </c>
      <c r="AB25" s="46"/>
      <c r="AC25" s="46"/>
      <c r="AD25" s="46"/>
      <c r="AE25" s="46"/>
      <c r="AF25" s="46"/>
    </row>
    <row r="26" spans="1:32" x14ac:dyDescent="0.3">
      <c r="A26" s="65" t="s">
        <v>136</v>
      </c>
      <c r="B26" s="84"/>
      <c r="C26" s="84"/>
      <c r="D26" s="84"/>
      <c r="E26" s="84"/>
      <c r="F26" s="83">
        <v>6</v>
      </c>
      <c r="G26" s="83"/>
      <c r="H26" s="81">
        <f>SUM(C26:F26)</f>
        <v>6</v>
      </c>
      <c r="I26" s="81"/>
      <c r="J26" s="83">
        <v>6</v>
      </c>
      <c r="K26" s="83"/>
      <c r="L26" s="83">
        <v>5</v>
      </c>
      <c r="M26" s="83"/>
      <c r="N26" s="83">
        <v>3</v>
      </c>
      <c r="O26" s="83"/>
      <c r="P26" s="83">
        <v>2</v>
      </c>
      <c r="Q26" s="83"/>
      <c r="R26" s="81">
        <f>SUM(J26:P26)</f>
        <v>16</v>
      </c>
      <c r="S26" s="81"/>
      <c r="T26" s="81">
        <v>5</v>
      </c>
      <c r="U26" s="81"/>
      <c r="V26" s="81">
        <v>30</v>
      </c>
      <c r="W26" s="81"/>
      <c r="X26" s="81">
        <v>4</v>
      </c>
      <c r="Y26" s="81"/>
      <c r="Z26" s="81">
        <f>SUM(H26+R26+T26+V26+X26)</f>
        <v>61</v>
      </c>
      <c r="AA26" s="81"/>
      <c r="AB26" s="43"/>
      <c r="AC26" s="43"/>
      <c r="AD26" s="43"/>
      <c r="AE26" s="43"/>
      <c r="AF26" s="43"/>
    </row>
    <row r="27" spans="1:32" x14ac:dyDescent="0.3">
      <c r="A27" s="72" t="s">
        <v>563</v>
      </c>
      <c r="B27" s="84"/>
      <c r="C27" s="84"/>
      <c r="D27" s="84"/>
      <c r="E27" s="84"/>
      <c r="F27" s="83">
        <v>0</v>
      </c>
      <c r="G27" s="83"/>
      <c r="H27" s="81">
        <f>SUM(C27:F27)</f>
        <v>0</v>
      </c>
      <c r="I27" s="81"/>
      <c r="J27" s="83">
        <v>0</v>
      </c>
      <c r="K27" s="83"/>
      <c r="L27" s="83">
        <v>0</v>
      </c>
      <c r="M27" s="83"/>
      <c r="N27" s="83">
        <v>0</v>
      </c>
      <c r="O27" s="83"/>
      <c r="P27" s="83">
        <v>0</v>
      </c>
      <c r="Q27" s="83"/>
      <c r="R27" s="81">
        <f>SUM(J27:P27)</f>
        <v>0</v>
      </c>
      <c r="S27" s="81"/>
      <c r="T27" s="81">
        <v>0</v>
      </c>
      <c r="U27" s="81"/>
      <c r="V27" s="81">
        <v>0</v>
      </c>
      <c r="W27" s="81"/>
      <c r="X27" s="81">
        <v>0</v>
      </c>
      <c r="Y27" s="81"/>
      <c r="Z27" s="81">
        <f>SUM(H27+R27+T27+V27+X27)</f>
        <v>0</v>
      </c>
      <c r="AA27" s="81"/>
      <c r="AB27" s="43"/>
      <c r="AC27" s="43"/>
      <c r="AD27" s="43"/>
      <c r="AE27" s="43"/>
      <c r="AF27" s="43"/>
    </row>
    <row r="28" spans="1:32" x14ac:dyDescent="0.3">
      <c r="A28" s="72" t="s">
        <v>564</v>
      </c>
      <c r="B28" s="84"/>
      <c r="C28" s="84"/>
      <c r="D28" s="84"/>
      <c r="E28" s="84"/>
      <c r="F28" s="83">
        <v>0</v>
      </c>
      <c r="G28" s="83"/>
      <c r="H28" s="81">
        <f>SUM(C28:F28)</f>
        <v>0</v>
      </c>
      <c r="I28" s="81"/>
      <c r="J28" s="83">
        <v>1</v>
      </c>
      <c r="K28" s="83"/>
      <c r="L28" s="83">
        <v>0</v>
      </c>
      <c r="M28" s="83"/>
      <c r="N28" s="83">
        <v>0</v>
      </c>
      <c r="O28" s="83"/>
      <c r="P28" s="83">
        <v>0</v>
      </c>
      <c r="Q28" s="83"/>
      <c r="R28" s="81">
        <f>SUM(J28:P28)</f>
        <v>1</v>
      </c>
      <c r="S28" s="81"/>
      <c r="T28" s="81">
        <v>2</v>
      </c>
      <c r="U28" s="81"/>
      <c r="V28" s="81">
        <v>3</v>
      </c>
      <c r="W28" s="81"/>
      <c r="X28" s="81">
        <v>2</v>
      </c>
      <c r="Y28" s="81"/>
      <c r="Z28" s="81">
        <f>SUM(H28+R28+T28+V28+X28)</f>
        <v>8</v>
      </c>
      <c r="AA28" s="81"/>
      <c r="AB28" s="43"/>
      <c r="AC28" s="43"/>
      <c r="AD28" s="43"/>
      <c r="AE28" s="43"/>
      <c r="AF28" s="43"/>
    </row>
    <row r="29" spans="1:32" x14ac:dyDescent="0.3">
      <c r="B29" s="84"/>
      <c r="C29" s="84"/>
      <c r="D29" s="84"/>
      <c r="E29" s="84"/>
      <c r="F29" s="83"/>
      <c r="G29" s="83"/>
      <c r="H29" s="81"/>
      <c r="I29" s="81"/>
      <c r="J29" s="83"/>
      <c r="K29" s="83"/>
      <c r="L29" s="83"/>
      <c r="M29" s="83"/>
      <c r="N29" s="83"/>
      <c r="O29" s="83"/>
      <c r="P29" s="83"/>
      <c r="Q29" s="83"/>
      <c r="R29" s="81"/>
      <c r="S29" s="81"/>
      <c r="T29" s="84"/>
      <c r="U29" s="84"/>
      <c r="V29" s="84"/>
      <c r="W29" s="84"/>
      <c r="X29" s="84"/>
      <c r="Y29" s="84"/>
      <c r="Z29" s="84"/>
      <c r="AA29" s="84"/>
      <c r="AB29" s="43"/>
      <c r="AC29" s="43"/>
      <c r="AD29" s="43"/>
      <c r="AE29" s="43"/>
      <c r="AF29" s="43"/>
    </row>
    <row r="30" spans="1:32" x14ac:dyDescent="0.3">
      <c r="A30" s="72" t="s">
        <v>567</v>
      </c>
      <c r="B30" s="75"/>
      <c r="C30" s="75"/>
      <c r="D30" s="75"/>
      <c r="E30" s="55"/>
      <c r="F30" s="55">
        <v>0</v>
      </c>
      <c r="G30" s="55">
        <v>0</v>
      </c>
      <c r="H30" s="52">
        <f>B30+D30+F30</f>
        <v>0</v>
      </c>
      <c r="I30" s="52">
        <f>C30+E30+G30</f>
        <v>0</v>
      </c>
      <c r="J30" s="55">
        <v>0</v>
      </c>
      <c r="K30" s="55">
        <v>0</v>
      </c>
      <c r="L30" s="55">
        <v>0</v>
      </c>
      <c r="M30" s="55">
        <v>0</v>
      </c>
      <c r="N30" s="55">
        <v>2</v>
      </c>
      <c r="O30" s="55">
        <v>1</v>
      </c>
      <c r="P30" s="55">
        <v>1</v>
      </c>
      <c r="Q30" s="55">
        <v>3</v>
      </c>
      <c r="R30" s="52">
        <f>J30+L30+N30+P30</f>
        <v>3</v>
      </c>
      <c r="S30" s="52">
        <f>K30+M30+O30+Q30</f>
        <v>4</v>
      </c>
      <c r="T30" s="52">
        <v>5</v>
      </c>
      <c r="U30" s="52">
        <v>2</v>
      </c>
      <c r="V30" s="52">
        <v>0</v>
      </c>
      <c r="W30" s="52">
        <v>0</v>
      </c>
      <c r="X30" s="52">
        <v>1</v>
      </c>
      <c r="Y30" s="52">
        <v>0</v>
      </c>
      <c r="Z30" s="52">
        <f>H30+R30+T30+V30+X30</f>
        <v>9</v>
      </c>
      <c r="AA30" s="52">
        <f>I30+S30+U30+W30+Y30</f>
        <v>6</v>
      </c>
      <c r="AB30" s="46"/>
      <c r="AC30" s="46"/>
      <c r="AD30" s="46"/>
      <c r="AE30" s="46"/>
      <c r="AF30" s="46"/>
    </row>
    <row r="31" spans="1:32" x14ac:dyDescent="0.3">
      <c r="A31" s="65" t="s">
        <v>136</v>
      </c>
      <c r="B31" s="84"/>
      <c r="C31" s="84"/>
      <c r="D31" s="84"/>
      <c r="E31" s="84"/>
      <c r="F31" s="83">
        <v>1</v>
      </c>
      <c r="G31" s="83"/>
      <c r="H31" s="81">
        <f>SUM(C31:F31)</f>
        <v>1</v>
      </c>
      <c r="I31" s="81"/>
      <c r="J31" s="83">
        <v>0</v>
      </c>
      <c r="K31" s="83"/>
      <c r="L31" s="83">
        <v>1</v>
      </c>
      <c r="M31" s="83"/>
      <c r="N31" s="83">
        <v>0</v>
      </c>
      <c r="O31" s="83"/>
      <c r="P31" s="83">
        <v>2</v>
      </c>
      <c r="Q31" s="83"/>
      <c r="R31" s="81">
        <f>SUM(J31:P31)</f>
        <v>3</v>
      </c>
      <c r="S31" s="81"/>
      <c r="T31" s="81">
        <v>1</v>
      </c>
      <c r="U31" s="81"/>
      <c r="V31" s="81">
        <v>0</v>
      </c>
      <c r="W31" s="81"/>
      <c r="X31" s="81">
        <v>0</v>
      </c>
      <c r="Y31" s="81"/>
      <c r="Z31" s="81">
        <f>SUM(H31+R31+T31+V31+X31)</f>
        <v>5</v>
      </c>
      <c r="AA31" s="81"/>
      <c r="AB31" s="43"/>
      <c r="AC31" s="43"/>
      <c r="AD31" s="43"/>
      <c r="AE31" s="43"/>
      <c r="AF31" s="43"/>
    </row>
    <row r="32" spans="1:32" x14ac:dyDescent="0.3">
      <c r="A32" s="72" t="s">
        <v>563</v>
      </c>
      <c r="B32" s="86"/>
      <c r="C32" s="86"/>
      <c r="D32" s="86"/>
      <c r="E32" s="86"/>
      <c r="F32" s="83">
        <v>0</v>
      </c>
      <c r="G32" s="83"/>
      <c r="H32" s="81">
        <f>SUM(C32:F32)</f>
        <v>0</v>
      </c>
      <c r="I32" s="81"/>
      <c r="J32" s="83">
        <v>0</v>
      </c>
      <c r="K32" s="83"/>
      <c r="L32" s="83">
        <v>0</v>
      </c>
      <c r="M32" s="83"/>
      <c r="N32" s="83">
        <v>0</v>
      </c>
      <c r="O32" s="83"/>
      <c r="P32" s="83">
        <v>0</v>
      </c>
      <c r="Q32" s="83"/>
      <c r="R32" s="81">
        <f>SUM(J32:P32)</f>
        <v>0</v>
      </c>
      <c r="S32" s="81"/>
      <c r="T32" s="81">
        <v>1</v>
      </c>
      <c r="U32" s="81"/>
      <c r="V32" s="81">
        <v>0</v>
      </c>
      <c r="W32" s="81"/>
      <c r="X32" s="81">
        <v>0</v>
      </c>
      <c r="Y32" s="81"/>
      <c r="Z32" s="81">
        <f>SUM(H32+R32+T32+V32+X32)</f>
        <v>1</v>
      </c>
      <c r="AA32" s="81"/>
      <c r="AB32" s="43"/>
      <c r="AC32" s="43"/>
      <c r="AD32" s="43"/>
      <c r="AE32" s="43"/>
      <c r="AF32" s="43"/>
    </row>
    <row r="33" spans="1:32" x14ac:dyDescent="0.3">
      <c r="A33" s="72" t="s">
        <v>564</v>
      </c>
      <c r="B33" s="84"/>
      <c r="C33" s="84"/>
      <c r="D33" s="84"/>
      <c r="E33" s="84"/>
      <c r="F33" s="83">
        <v>2</v>
      </c>
      <c r="G33" s="83"/>
      <c r="H33" s="81">
        <f>SUM(C33:F33)</f>
        <v>2</v>
      </c>
      <c r="I33" s="81"/>
      <c r="J33" s="83">
        <v>1</v>
      </c>
      <c r="K33" s="83"/>
      <c r="L33" s="83">
        <v>0</v>
      </c>
      <c r="M33" s="83"/>
      <c r="N33" s="83">
        <v>0</v>
      </c>
      <c r="O33" s="83"/>
      <c r="P33" s="83">
        <v>2</v>
      </c>
      <c r="Q33" s="83"/>
      <c r="R33" s="81">
        <f>SUM(J33:P33)</f>
        <v>3</v>
      </c>
      <c r="S33" s="81"/>
      <c r="T33" s="81">
        <v>2</v>
      </c>
      <c r="U33" s="81"/>
      <c r="V33" s="81">
        <v>0</v>
      </c>
      <c r="W33" s="81"/>
      <c r="X33" s="81">
        <v>0</v>
      </c>
      <c r="Y33" s="81"/>
      <c r="Z33" s="81">
        <f>SUM(H33+R33+T33+V33+X33)</f>
        <v>7</v>
      </c>
      <c r="AA33" s="81"/>
      <c r="AB33" s="43"/>
      <c r="AC33" s="43"/>
      <c r="AD33" s="43"/>
      <c r="AE33" s="43"/>
      <c r="AF33" s="43"/>
    </row>
    <row r="34" spans="1:32" x14ac:dyDescent="0.3">
      <c r="B34" s="84"/>
      <c r="C34" s="84"/>
      <c r="D34" s="84"/>
      <c r="E34" s="84"/>
      <c r="F34" s="83"/>
      <c r="G34" s="83"/>
      <c r="H34" s="81"/>
      <c r="I34" s="81"/>
      <c r="J34" s="83"/>
      <c r="K34" s="83"/>
      <c r="L34" s="83"/>
      <c r="M34" s="83"/>
      <c r="N34" s="83"/>
      <c r="O34" s="83"/>
      <c r="P34" s="83"/>
      <c r="Q34" s="83"/>
      <c r="R34" s="81"/>
      <c r="S34" s="81"/>
      <c r="T34" s="84"/>
      <c r="U34" s="84"/>
      <c r="V34" s="75"/>
      <c r="W34" s="52"/>
      <c r="X34" s="81"/>
      <c r="Y34" s="81"/>
      <c r="Z34" s="81"/>
      <c r="AA34" s="81"/>
      <c r="AB34" s="43"/>
      <c r="AC34" s="43"/>
      <c r="AD34" s="43"/>
      <c r="AE34" s="43"/>
      <c r="AF34" s="43"/>
    </row>
    <row r="35" spans="1:32" x14ac:dyDescent="0.3">
      <c r="A35" s="72" t="s">
        <v>568</v>
      </c>
      <c r="B35" s="75"/>
      <c r="C35" s="75"/>
      <c r="D35" s="75"/>
      <c r="E35" s="75"/>
      <c r="F35" s="55">
        <v>0</v>
      </c>
      <c r="G35" s="55">
        <v>0</v>
      </c>
      <c r="H35" s="52">
        <f>B35+D35+F35</f>
        <v>0</v>
      </c>
      <c r="I35" s="52">
        <f>C35+E35+G35</f>
        <v>0</v>
      </c>
      <c r="J35" s="55">
        <v>0</v>
      </c>
      <c r="K35" s="55">
        <v>1</v>
      </c>
      <c r="L35" s="55">
        <v>0</v>
      </c>
      <c r="M35" s="55">
        <v>2</v>
      </c>
      <c r="N35" s="55">
        <v>1</v>
      </c>
      <c r="O35" s="55">
        <v>1</v>
      </c>
      <c r="P35" s="55">
        <v>1</v>
      </c>
      <c r="Q35" s="55">
        <v>0</v>
      </c>
      <c r="R35" s="52">
        <f>J35+L35+N35+P35</f>
        <v>2</v>
      </c>
      <c r="S35" s="52">
        <f>K35+M35+O35+Q35</f>
        <v>4</v>
      </c>
      <c r="T35" s="52">
        <v>2</v>
      </c>
      <c r="U35" s="52">
        <v>0</v>
      </c>
      <c r="V35" s="52">
        <v>0</v>
      </c>
      <c r="W35" s="52">
        <v>0</v>
      </c>
      <c r="X35" s="52"/>
      <c r="Y35" s="52"/>
      <c r="Z35" s="52">
        <f>H35+R35+T35+V35+X35</f>
        <v>4</v>
      </c>
      <c r="AA35" s="52">
        <f>I35+S35+U35+W35+Y35</f>
        <v>4</v>
      </c>
      <c r="AB35" s="46"/>
      <c r="AC35" s="46"/>
      <c r="AD35" s="46"/>
      <c r="AE35" s="46"/>
      <c r="AF35" s="46"/>
    </row>
    <row r="36" spans="1:32" x14ac:dyDescent="0.3">
      <c r="A36" s="65" t="s">
        <v>136</v>
      </c>
      <c r="B36" s="84"/>
      <c r="C36" s="84"/>
      <c r="D36" s="84"/>
      <c r="E36" s="84"/>
      <c r="F36" s="83">
        <v>0</v>
      </c>
      <c r="G36" s="83"/>
      <c r="H36" s="81">
        <f>SUM(C36:F36)</f>
        <v>0</v>
      </c>
      <c r="I36" s="81"/>
      <c r="J36" s="83">
        <v>0</v>
      </c>
      <c r="K36" s="83"/>
      <c r="L36" s="83">
        <v>1</v>
      </c>
      <c r="M36" s="83"/>
      <c r="N36" s="85">
        <v>0</v>
      </c>
      <c r="O36" s="85"/>
      <c r="P36" s="83">
        <v>1</v>
      </c>
      <c r="Q36" s="83"/>
      <c r="R36" s="81">
        <f>SUM(J36:P36)</f>
        <v>2</v>
      </c>
      <c r="S36" s="81"/>
      <c r="T36" s="81">
        <v>2</v>
      </c>
      <c r="U36" s="81"/>
      <c r="V36" s="81">
        <v>0</v>
      </c>
      <c r="W36" s="81"/>
      <c r="X36" s="81"/>
      <c r="Y36" s="81"/>
      <c r="Z36" s="81">
        <f>SUM(H36+R36+T36+V36+Y36)</f>
        <v>4</v>
      </c>
      <c r="AA36" s="81"/>
      <c r="AB36" s="43"/>
      <c r="AC36" s="43"/>
      <c r="AD36" s="43"/>
      <c r="AE36" s="43"/>
      <c r="AF36" s="43"/>
    </row>
    <row r="37" spans="1:32" x14ac:dyDescent="0.3">
      <c r="A37" s="72" t="s">
        <v>563</v>
      </c>
      <c r="B37" s="86"/>
      <c r="C37" s="86"/>
      <c r="D37" s="86"/>
      <c r="E37" s="86"/>
      <c r="F37" s="83">
        <v>0</v>
      </c>
      <c r="G37" s="83"/>
      <c r="H37" s="81">
        <f>SUM(C37:F37)</f>
        <v>0</v>
      </c>
      <c r="I37" s="81"/>
      <c r="J37" s="83">
        <v>0</v>
      </c>
      <c r="K37" s="83"/>
      <c r="L37" s="83">
        <v>0</v>
      </c>
      <c r="M37" s="83"/>
      <c r="N37" s="85">
        <v>1</v>
      </c>
      <c r="O37" s="85"/>
      <c r="P37" s="83">
        <v>0</v>
      </c>
      <c r="Q37" s="83"/>
      <c r="R37" s="81">
        <f>SUM(J37:P37)</f>
        <v>1</v>
      </c>
      <c r="S37" s="81"/>
      <c r="T37" s="81">
        <v>0</v>
      </c>
      <c r="U37" s="81"/>
      <c r="V37" s="81">
        <v>0</v>
      </c>
      <c r="W37" s="81"/>
      <c r="X37" s="81"/>
      <c r="Y37" s="81"/>
      <c r="Z37" s="81">
        <f>SUM(H37+R37+T37+V37+Y37)</f>
        <v>1</v>
      </c>
      <c r="AA37" s="81"/>
      <c r="AB37" s="43"/>
      <c r="AC37" s="43"/>
      <c r="AD37" s="43"/>
      <c r="AE37" s="43"/>
      <c r="AF37" s="43"/>
    </row>
    <row r="38" spans="1:32" x14ac:dyDescent="0.3">
      <c r="A38" s="72" t="s">
        <v>564</v>
      </c>
      <c r="B38" s="84"/>
      <c r="C38" s="84"/>
      <c r="D38" s="84"/>
      <c r="E38" s="84"/>
      <c r="F38" s="83">
        <v>0</v>
      </c>
      <c r="G38" s="83"/>
      <c r="H38" s="81">
        <f>SUM(C38:F38)</f>
        <v>0</v>
      </c>
      <c r="I38" s="81"/>
      <c r="J38" s="83">
        <v>0</v>
      </c>
      <c r="K38" s="83"/>
      <c r="L38" s="83">
        <v>0</v>
      </c>
      <c r="M38" s="83"/>
      <c r="N38" s="85">
        <v>0</v>
      </c>
      <c r="O38" s="85"/>
      <c r="P38" s="83">
        <v>0</v>
      </c>
      <c r="Q38" s="83"/>
      <c r="R38" s="81">
        <f>SUM(J38:P38)</f>
        <v>0</v>
      </c>
      <c r="S38" s="81"/>
      <c r="T38" s="81">
        <v>2</v>
      </c>
      <c r="U38" s="81"/>
      <c r="V38" s="81">
        <v>0</v>
      </c>
      <c r="W38" s="81"/>
      <c r="X38" s="81"/>
      <c r="Y38" s="81"/>
      <c r="Z38" s="81">
        <f>SUM(H38+R38+T38+V38+Y38)</f>
        <v>2</v>
      </c>
      <c r="AA38" s="81"/>
      <c r="AB38" s="43"/>
      <c r="AC38" s="43"/>
      <c r="AD38" s="43"/>
      <c r="AE38" s="43"/>
      <c r="AF38" s="43"/>
    </row>
    <row r="39" spans="1:32" x14ac:dyDescent="0.3">
      <c r="B39" s="83" t="s">
        <v>14</v>
      </c>
      <c r="C39" s="83"/>
      <c r="D39" s="83"/>
      <c r="E39" s="83"/>
      <c r="F39" s="83"/>
      <c r="G39" s="83"/>
      <c r="H39" s="81"/>
      <c r="I39" s="81"/>
      <c r="J39" s="83"/>
      <c r="K39" s="83"/>
      <c r="L39" s="83"/>
      <c r="M39" s="83"/>
      <c r="N39" s="83"/>
      <c r="O39" s="83"/>
      <c r="P39" s="83"/>
      <c r="Q39" s="83"/>
      <c r="R39" s="81"/>
      <c r="S39" s="81"/>
      <c r="T39" s="84"/>
      <c r="U39" s="84"/>
      <c r="V39" s="75"/>
      <c r="W39" s="52"/>
      <c r="X39" s="81"/>
      <c r="Y39" s="81"/>
      <c r="Z39" s="81"/>
      <c r="AA39" s="81"/>
      <c r="AB39" s="46"/>
      <c r="AC39" s="46"/>
      <c r="AD39" s="46"/>
      <c r="AE39" s="46"/>
      <c r="AF39" s="46"/>
    </row>
    <row r="40" spans="1:32" x14ac:dyDescent="0.3">
      <c r="A40" s="72" t="s">
        <v>569</v>
      </c>
      <c r="B40" s="83">
        <v>87</v>
      </c>
      <c r="C40" s="83"/>
      <c r="D40" s="83">
        <v>72</v>
      </c>
      <c r="E40" s="83"/>
      <c r="F40" s="83">
        <v>187</v>
      </c>
      <c r="G40" s="83"/>
      <c r="H40" s="81">
        <f t="shared" ref="H40:H45" si="1">SUM(B40:F40)</f>
        <v>346</v>
      </c>
      <c r="I40" s="81"/>
      <c r="J40" s="83">
        <v>73</v>
      </c>
      <c r="K40" s="83"/>
      <c r="L40" s="83">
        <v>129</v>
      </c>
      <c r="M40" s="83"/>
      <c r="N40" s="83">
        <v>80</v>
      </c>
      <c r="O40" s="83"/>
      <c r="P40" s="83">
        <v>111</v>
      </c>
      <c r="Q40" s="83"/>
      <c r="R40" s="81">
        <f t="shared" ref="R40:R45" si="2">SUM(J40:P40)</f>
        <v>393</v>
      </c>
      <c r="S40" s="81"/>
      <c r="T40" s="81">
        <v>391</v>
      </c>
      <c r="U40" s="81"/>
      <c r="V40" s="81">
        <v>344</v>
      </c>
      <c r="W40" s="81"/>
      <c r="X40" s="81">
        <v>28</v>
      </c>
      <c r="Y40" s="81"/>
      <c r="Z40" s="81">
        <f t="shared" ref="Z40:Z45" si="3">SUM(H40+R40+T40+V40+X40)</f>
        <v>1502</v>
      </c>
      <c r="AA40" s="81"/>
      <c r="AB40" s="46"/>
      <c r="AC40" s="46"/>
      <c r="AD40" s="46"/>
      <c r="AE40" s="46"/>
      <c r="AF40" s="46"/>
    </row>
    <row r="41" spans="1:32" x14ac:dyDescent="0.3">
      <c r="A41" s="72" t="s">
        <v>570</v>
      </c>
      <c r="B41" s="83">
        <v>59</v>
      </c>
      <c r="C41" s="83"/>
      <c r="D41" s="83">
        <v>42</v>
      </c>
      <c r="E41" s="83"/>
      <c r="F41" s="83">
        <v>67</v>
      </c>
      <c r="G41" s="83"/>
      <c r="H41" s="81">
        <f t="shared" si="1"/>
        <v>168</v>
      </c>
      <c r="I41" s="81"/>
      <c r="J41" s="83">
        <v>45</v>
      </c>
      <c r="K41" s="83"/>
      <c r="L41" s="83">
        <v>111</v>
      </c>
      <c r="M41" s="83"/>
      <c r="N41" s="83">
        <v>34</v>
      </c>
      <c r="O41" s="83"/>
      <c r="P41" s="83">
        <v>65</v>
      </c>
      <c r="Q41" s="83"/>
      <c r="R41" s="81">
        <f t="shared" si="2"/>
        <v>255</v>
      </c>
      <c r="S41" s="81"/>
      <c r="T41" s="81">
        <v>173</v>
      </c>
      <c r="U41" s="81"/>
      <c r="V41" s="81">
        <v>106</v>
      </c>
      <c r="W41" s="81"/>
      <c r="X41" s="81">
        <v>13</v>
      </c>
      <c r="Y41" s="81"/>
      <c r="Z41" s="81">
        <f t="shared" si="3"/>
        <v>715</v>
      </c>
      <c r="AA41" s="81"/>
      <c r="AB41" s="46"/>
      <c r="AC41" s="46"/>
      <c r="AD41" s="46"/>
      <c r="AE41" s="46"/>
      <c r="AF41" s="46"/>
    </row>
    <row r="42" spans="1:32" x14ac:dyDescent="0.3">
      <c r="A42" s="65" t="s">
        <v>19</v>
      </c>
      <c r="B42" s="83">
        <f>SUM(B40:B41)</f>
        <v>146</v>
      </c>
      <c r="C42" s="83"/>
      <c r="D42" s="83">
        <f>SUM(D40:D41)</f>
        <v>114</v>
      </c>
      <c r="E42" s="83"/>
      <c r="F42" s="83">
        <f>SUM(F40:F41)</f>
        <v>254</v>
      </c>
      <c r="G42" s="83"/>
      <c r="H42" s="81">
        <f t="shared" si="1"/>
        <v>514</v>
      </c>
      <c r="I42" s="81"/>
      <c r="J42" s="83">
        <f>SUM(J40:J41)</f>
        <v>118</v>
      </c>
      <c r="K42" s="83"/>
      <c r="L42" s="83">
        <f>SUM(L40:L41)</f>
        <v>240</v>
      </c>
      <c r="M42" s="83"/>
      <c r="N42" s="83">
        <f>SUM(N40:N41)</f>
        <v>114</v>
      </c>
      <c r="O42" s="83"/>
      <c r="P42" s="83">
        <f>SUM(P40:P41)</f>
        <v>176</v>
      </c>
      <c r="Q42" s="83"/>
      <c r="R42" s="81">
        <f t="shared" si="2"/>
        <v>648</v>
      </c>
      <c r="S42" s="81"/>
      <c r="T42" s="81">
        <f>SUM(T40:T41)</f>
        <v>564</v>
      </c>
      <c r="U42" s="81"/>
      <c r="V42" s="81">
        <f>SUM(V40:V41)</f>
        <v>450</v>
      </c>
      <c r="W42" s="81"/>
      <c r="X42" s="81">
        <f>SUM(X40:X41)</f>
        <v>41</v>
      </c>
      <c r="Y42" s="81"/>
      <c r="Z42" s="81">
        <f t="shared" si="3"/>
        <v>2217</v>
      </c>
      <c r="AA42" s="81"/>
      <c r="AB42" s="46"/>
      <c r="AC42" s="46"/>
      <c r="AD42" s="46"/>
      <c r="AE42" s="46"/>
      <c r="AF42" s="46"/>
    </row>
    <row r="43" spans="1:32" x14ac:dyDescent="0.3">
      <c r="A43" s="65" t="s">
        <v>136</v>
      </c>
      <c r="B43" s="83">
        <v>107</v>
      </c>
      <c r="C43" s="83"/>
      <c r="D43" s="83">
        <v>59</v>
      </c>
      <c r="E43" s="83"/>
      <c r="F43" s="83">
        <v>107</v>
      </c>
      <c r="G43" s="83"/>
      <c r="H43" s="81">
        <f t="shared" si="1"/>
        <v>273</v>
      </c>
      <c r="I43" s="81"/>
      <c r="J43" s="83">
        <v>69</v>
      </c>
      <c r="K43" s="83"/>
      <c r="L43" s="83">
        <v>150</v>
      </c>
      <c r="M43" s="83"/>
      <c r="N43" s="83">
        <v>73</v>
      </c>
      <c r="O43" s="83"/>
      <c r="P43" s="83">
        <v>95</v>
      </c>
      <c r="Q43" s="83"/>
      <c r="R43" s="81">
        <f t="shared" si="2"/>
        <v>387</v>
      </c>
      <c r="S43" s="81"/>
      <c r="T43" s="81">
        <v>241</v>
      </c>
      <c r="U43" s="81"/>
      <c r="V43" s="81">
        <v>277</v>
      </c>
      <c r="W43" s="81"/>
      <c r="X43" s="81">
        <v>50</v>
      </c>
      <c r="Y43" s="81"/>
      <c r="Z43" s="81">
        <f t="shared" si="3"/>
        <v>1228</v>
      </c>
      <c r="AA43" s="81"/>
      <c r="AB43" s="43"/>
      <c r="AC43" s="43"/>
      <c r="AD43" s="43"/>
      <c r="AE43" s="43"/>
      <c r="AF43" s="43"/>
    </row>
    <row r="44" spans="1:32" x14ac:dyDescent="0.3">
      <c r="A44" s="72" t="s">
        <v>563</v>
      </c>
      <c r="B44" s="83">
        <v>1</v>
      </c>
      <c r="C44" s="83"/>
      <c r="D44" s="83">
        <v>1</v>
      </c>
      <c r="E44" s="83"/>
      <c r="F44" s="83">
        <v>5</v>
      </c>
      <c r="G44" s="83"/>
      <c r="H44" s="81">
        <f t="shared" si="1"/>
        <v>7</v>
      </c>
      <c r="I44" s="81"/>
      <c r="J44" s="83">
        <v>6</v>
      </c>
      <c r="K44" s="83"/>
      <c r="L44" s="83">
        <v>6</v>
      </c>
      <c r="M44" s="83"/>
      <c r="N44" s="83">
        <v>6</v>
      </c>
      <c r="O44" s="83"/>
      <c r="P44" s="83">
        <v>4</v>
      </c>
      <c r="Q44" s="83"/>
      <c r="R44" s="81">
        <f t="shared" si="2"/>
        <v>22</v>
      </c>
      <c r="S44" s="81"/>
      <c r="T44" s="81">
        <v>21</v>
      </c>
      <c r="U44" s="81"/>
      <c r="V44" s="81">
        <v>14</v>
      </c>
      <c r="W44" s="81"/>
      <c r="X44" s="81">
        <v>3</v>
      </c>
      <c r="Y44" s="81"/>
      <c r="Z44" s="81">
        <f t="shared" si="3"/>
        <v>67</v>
      </c>
      <c r="AA44" s="81"/>
      <c r="AB44" s="43"/>
      <c r="AC44" s="43"/>
      <c r="AD44" s="43"/>
      <c r="AE44" s="43"/>
      <c r="AF44" s="43"/>
    </row>
    <row r="45" spans="1:32" x14ac:dyDescent="0.3">
      <c r="A45" s="76" t="s">
        <v>564</v>
      </c>
      <c r="B45" s="82">
        <v>12</v>
      </c>
      <c r="C45" s="82"/>
      <c r="D45" s="82">
        <v>4</v>
      </c>
      <c r="E45" s="82"/>
      <c r="F45" s="82">
        <v>17</v>
      </c>
      <c r="G45" s="82"/>
      <c r="H45" s="80">
        <f t="shared" si="1"/>
        <v>33</v>
      </c>
      <c r="I45" s="80"/>
      <c r="J45" s="82">
        <v>20</v>
      </c>
      <c r="K45" s="82"/>
      <c r="L45" s="82">
        <v>8</v>
      </c>
      <c r="M45" s="82"/>
      <c r="N45" s="82">
        <v>11</v>
      </c>
      <c r="O45" s="82"/>
      <c r="P45" s="82">
        <v>8</v>
      </c>
      <c r="Q45" s="82"/>
      <c r="R45" s="80">
        <f t="shared" si="2"/>
        <v>47</v>
      </c>
      <c r="S45" s="80"/>
      <c r="T45" s="80">
        <v>28</v>
      </c>
      <c r="U45" s="80"/>
      <c r="V45" s="80">
        <v>24</v>
      </c>
      <c r="W45" s="80"/>
      <c r="X45" s="80">
        <v>3</v>
      </c>
      <c r="Y45" s="80"/>
      <c r="Z45" s="80">
        <f t="shared" si="3"/>
        <v>135</v>
      </c>
      <c r="AA45" s="80"/>
      <c r="AB45" s="43"/>
      <c r="AC45" s="43"/>
      <c r="AD45" s="43"/>
      <c r="AE45" s="43"/>
      <c r="AF45" s="43"/>
    </row>
    <row r="46" spans="1:32" x14ac:dyDescent="0.3">
      <c r="C46" s="55"/>
      <c r="D46" s="55"/>
      <c r="E46" s="55"/>
      <c r="F46" s="55"/>
      <c r="G46" s="55"/>
      <c r="H46" s="55"/>
      <c r="I46" s="52"/>
      <c r="J46" s="52"/>
      <c r="K46" s="55"/>
      <c r="L46" s="55"/>
      <c r="M46" s="55"/>
      <c r="N46" s="55"/>
      <c r="O46" s="55"/>
      <c r="P46" s="55"/>
      <c r="Q46" s="55"/>
      <c r="R46" s="77"/>
      <c r="S46" s="52"/>
      <c r="T46" s="52"/>
      <c r="U46" s="52"/>
      <c r="V46" s="52"/>
      <c r="W46" s="52"/>
      <c r="X46" s="52"/>
      <c r="Y46" s="52"/>
      <c r="Z46" s="52"/>
      <c r="AA46" s="52"/>
      <c r="AB46" s="43"/>
      <c r="AC46" s="43"/>
      <c r="AD46" s="43"/>
      <c r="AE46" s="43"/>
      <c r="AF46" s="43"/>
    </row>
    <row r="47" spans="1:32" x14ac:dyDescent="0.3">
      <c r="A47" s="65" t="s">
        <v>581</v>
      </c>
      <c r="B47" s="64"/>
    </row>
    <row r="48" spans="1:32" x14ac:dyDescent="0.3">
      <c r="A48" s="65" t="s">
        <v>582</v>
      </c>
    </row>
    <row r="49" spans="1:1" x14ac:dyDescent="0.3">
      <c r="A49" s="65" t="s">
        <v>583</v>
      </c>
    </row>
  </sheetData>
  <mergeCells count="478">
    <mergeCell ref="P1:Q1"/>
    <mergeCell ref="R1:S1"/>
    <mergeCell ref="T1:U1"/>
    <mergeCell ref="V1:W1"/>
    <mergeCell ref="X1:Y1"/>
    <mergeCell ref="Z1:AA1"/>
    <mergeCell ref="A1:C1"/>
    <mergeCell ref="F1:G1"/>
    <mergeCell ref="H1:I1"/>
    <mergeCell ref="J1:K1"/>
    <mergeCell ref="L1:M1"/>
    <mergeCell ref="N1:O1"/>
    <mergeCell ref="Z2:AA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N2:O2"/>
    <mergeCell ref="P2:Q2"/>
    <mergeCell ref="R2:S2"/>
    <mergeCell ref="T2:U2"/>
    <mergeCell ref="V2:W2"/>
    <mergeCell ref="X2:Y2"/>
    <mergeCell ref="B2:C2"/>
    <mergeCell ref="D2:E2"/>
    <mergeCell ref="F2:G2"/>
    <mergeCell ref="H2:I2"/>
    <mergeCell ref="J2:K2"/>
    <mergeCell ref="L2:M2"/>
    <mergeCell ref="T3:U3"/>
    <mergeCell ref="V3:W3"/>
    <mergeCell ref="X3:Y3"/>
    <mergeCell ref="Z3:AA3"/>
    <mergeCell ref="B5:C5"/>
    <mergeCell ref="D5:E5"/>
    <mergeCell ref="F5:G5"/>
    <mergeCell ref="H5:I5"/>
    <mergeCell ref="J5:K5"/>
    <mergeCell ref="L5:M5"/>
    <mergeCell ref="Z5:AA5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N5:O5"/>
    <mergeCell ref="P5:Q5"/>
    <mergeCell ref="R5:S5"/>
    <mergeCell ref="T5:U5"/>
    <mergeCell ref="V5:W5"/>
    <mergeCell ref="X5:Y5"/>
    <mergeCell ref="T7:U7"/>
    <mergeCell ref="V7:W7"/>
    <mergeCell ref="X7:Y7"/>
    <mergeCell ref="Z7:AA7"/>
    <mergeCell ref="B9:C9"/>
    <mergeCell ref="D9:E9"/>
    <mergeCell ref="F9:G9"/>
    <mergeCell ref="H9:I9"/>
    <mergeCell ref="J9:K9"/>
    <mergeCell ref="L9:M9"/>
    <mergeCell ref="Z9:AA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N9:O9"/>
    <mergeCell ref="P9:Q9"/>
    <mergeCell ref="R9:S9"/>
    <mergeCell ref="T9:U9"/>
    <mergeCell ref="V9:W9"/>
    <mergeCell ref="X9:Y9"/>
    <mergeCell ref="T10:U10"/>
    <mergeCell ref="V10:W10"/>
    <mergeCell ref="X10:Y10"/>
    <mergeCell ref="Z10:AA10"/>
    <mergeCell ref="B11:C11"/>
    <mergeCell ref="D11:E11"/>
    <mergeCell ref="F11:G11"/>
    <mergeCell ref="H11:I11"/>
    <mergeCell ref="J11:K11"/>
    <mergeCell ref="L11:M11"/>
    <mergeCell ref="Z11:AA11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N11:O11"/>
    <mergeCell ref="P11:Q11"/>
    <mergeCell ref="R11:S11"/>
    <mergeCell ref="T11:U11"/>
    <mergeCell ref="V11:W11"/>
    <mergeCell ref="X11:Y11"/>
    <mergeCell ref="T13:U13"/>
    <mergeCell ref="V13:W13"/>
    <mergeCell ref="X13:Y13"/>
    <mergeCell ref="Z13:AA13"/>
    <mergeCell ref="B14:C14"/>
    <mergeCell ref="D14:E14"/>
    <mergeCell ref="F14:G14"/>
    <mergeCell ref="H14:I14"/>
    <mergeCell ref="J14:K14"/>
    <mergeCell ref="L14:M14"/>
    <mergeCell ref="Z14:AA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N14:O14"/>
    <mergeCell ref="P14:Q14"/>
    <mergeCell ref="R14:S14"/>
    <mergeCell ref="T14:U14"/>
    <mergeCell ref="V14:W14"/>
    <mergeCell ref="X14:Y14"/>
    <mergeCell ref="T15:U15"/>
    <mergeCell ref="V15:W15"/>
    <mergeCell ref="X15:Y15"/>
    <mergeCell ref="Z15:AA15"/>
    <mergeCell ref="B16:C16"/>
    <mergeCell ref="D16:E16"/>
    <mergeCell ref="F16:G16"/>
    <mergeCell ref="H16:I16"/>
    <mergeCell ref="J16:K16"/>
    <mergeCell ref="L16:M16"/>
    <mergeCell ref="Z16:AA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6:O16"/>
    <mergeCell ref="P16:Q16"/>
    <mergeCell ref="R16:S16"/>
    <mergeCell ref="T16:U16"/>
    <mergeCell ref="V16:W16"/>
    <mergeCell ref="X16:Y16"/>
    <mergeCell ref="T17:U17"/>
    <mergeCell ref="V17:W17"/>
    <mergeCell ref="X17:Y17"/>
    <mergeCell ref="Z17:AA17"/>
    <mergeCell ref="B18:C18"/>
    <mergeCell ref="D18:E18"/>
    <mergeCell ref="F18:G18"/>
    <mergeCell ref="H18:I18"/>
    <mergeCell ref="J18:K18"/>
    <mergeCell ref="L18:M18"/>
    <mergeCell ref="Z18:AA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N18:O18"/>
    <mergeCell ref="P18:Q18"/>
    <mergeCell ref="R18:S18"/>
    <mergeCell ref="T18:U18"/>
    <mergeCell ref="V18:W18"/>
    <mergeCell ref="X18:Y18"/>
    <mergeCell ref="T19:U19"/>
    <mergeCell ref="V19:W19"/>
    <mergeCell ref="X19:Y19"/>
    <mergeCell ref="Z19:AA19"/>
    <mergeCell ref="B21:C21"/>
    <mergeCell ref="D21:E21"/>
    <mergeCell ref="F21:G21"/>
    <mergeCell ref="H21:I21"/>
    <mergeCell ref="J21:K21"/>
    <mergeCell ref="L21:M21"/>
    <mergeCell ref="Z21:AA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N21:O21"/>
    <mergeCell ref="P21:Q21"/>
    <mergeCell ref="R21:S21"/>
    <mergeCell ref="T21:U21"/>
    <mergeCell ref="V21:W21"/>
    <mergeCell ref="X21:Y21"/>
    <mergeCell ref="T22:U22"/>
    <mergeCell ref="V22:W22"/>
    <mergeCell ref="X22:Y22"/>
    <mergeCell ref="Z22:AA22"/>
    <mergeCell ref="B23:C23"/>
    <mergeCell ref="D23:E23"/>
    <mergeCell ref="F23:G23"/>
    <mergeCell ref="H23:I23"/>
    <mergeCell ref="J23:K23"/>
    <mergeCell ref="L23:M23"/>
    <mergeCell ref="Z23:AA23"/>
    <mergeCell ref="B24:C24"/>
    <mergeCell ref="D24:E24"/>
    <mergeCell ref="F24:G24"/>
    <mergeCell ref="H24:I24"/>
    <mergeCell ref="J24:K24"/>
    <mergeCell ref="L24:M24"/>
    <mergeCell ref="N24:O24"/>
    <mergeCell ref="P24:Q24"/>
    <mergeCell ref="R24:S24"/>
    <mergeCell ref="N23:O23"/>
    <mergeCell ref="P23:Q23"/>
    <mergeCell ref="R23:S23"/>
    <mergeCell ref="T23:U23"/>
    <mergeCell ref="V23:W23"/>
    <mergeCell ref="X23:Y23"/>
    <mergeCell ref="T24:U24"/>
    <mergeCell ref="V24:W24"/>
    <mergeCell ref="X24:Y24"/>
    <mergeCell ref="Z24:AA24"/>
    <mergeCell ref="B26:C26"/>
    <mergeCell ref="D26:E26"/>
    <mergeCell ref="F26:G26"/>
    <mergeCell ref="H26:I26"/>
    <mergeCell ref="J26:K26"/>
    <mergeCell ref="L26:M26"/>
    <mergeCell ref="Z26:AA26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N26:O26"/>
    <mergeCell ref="P26:Q26"/>
    <mergeCell ref="R26:S26"/>
    <mergeCell ref="T26:U26"/>
    <mergeCell ref="V26:W26"/>
    <mergeCell ref="X26:Y26"/>
    <mergeCell ref="T27:U27"/>
    <mergeCell ref="V27:W27"/>
    <mergeCell ref="X27:Y27"/>
    <mergeCell ref="Z27:AA27"/>
    <mergeCell ref="B28:C28"/>
    <mergeCell ref="D28:E28"/>
    <mergeCell ref="F28:G28"/>
    <mergeCell ref="H28:I28"/>
    <mergeCell ref="J28:K28"/>
    <mergeCell ref="L28:M28"/>
    <mergeCell ref="Z28:AA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N28:O28"/>
    <mergeCell ref="P28:Q28"/>
    <mergeCell ref="R28:S28"/>
    <mergeCell ref="T28:U28"/>
    <mergeCell ref="V28:W28"/>
    <mergeCell ref="X28:Y28"/>
    <mergeCell ref="T29:U29"/>
    <mergeCell ref="V29:W29"/>
    <mergeCell ref="X29:Y29"/>
    <mergeCell ref="Z29:AA29"/>
    <mergeCell ref="B31:C31"/>
    <mergeCell ref="D31:E31"/>
    <mergeCell ref="F31:G31"/>
    <mergeCell ref="H31:I31"/>
    <mergeCell ref="J31:K31"/>
    <mergeCell ref="L31:M31"/>
    <mergeCell ref="Z31:AA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N31:O31"/>
    <mergeCell ref="P31:Q31"/>
    <mergeCell ref="R31:S31"/>
    <mergeCell ref="T31:U31"/>
    <mergeCell ref="V31:W31"/>
    <mergeCell ref="X31:Y31"/>
    <mergeCell ref="T32:U32"/>
    <mergeCell ref="V32:W32"/>
    <mergeCell ref="X32:Y32"/>
    <mergeCell ref="Z32:AA32"/>
    <mergeCell ref="B33:C33"/>
    <mergeCell ref="D33:E33"/>
    <mergeCell ref="F33:G33"/>
    <mergeCell ref="H33:I33"/>
    <mergeCell ref="J33:K33"/>
    <mergeCell ref="L33:M33"/>
    <mergeCell ref="Z33:AA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N33:O33"/>
    <mergeCell ref="P33:Q33"/>
    <mergeCell ref="R33:S33"/>
    <mergeCell ref="T33:U33"/>
    <mergeCell ref="V33:W33"/>
    <mergeCell ref="X33:Y33"/>
    <mergeCell ref="Z36:AA36"/>
    <mergeCell ref="T34:U34"/>
    <mergeCell ref="X34:Y34"/>
    <mergeCell ref="Z34:AA34"/>
    <mergeCell ref="B36:C36"/>
    <mergeCell ref="D36:E36"/>
    <mergeCell ref="F36:G36"/>
    <mergeCell ref="H36:I36"/>
    <mergeCell ref="J36:K36"/>
    <mergeCell ref="L36:M36"/>
    <mergeCell ref="N36:O36"/>
    <mergeCell ref="F37:G37"/>
    <mergeCell ref="H37:I37"/>
    <mergeCell ref="J37:K37"/>
    <mergeCell ref="L37:M37"/>
    <mergeCell ref="P36:Q36"/>
    <mergeCell ref="R36:S36"/>
    <mergeCell ref="T36:U36"/>
    <mergeCell ref="V36:W36"/>
    <mergeCell ref="X36:Y36"/>
    <mergeCell ref="B39:C39"/>
    <mergeCell ref="D39:E39"/>
    <mergeCell ref="F39:G39"/>
    <mergeCell ref="H39:I39"/>
    <mergeCell ref="J39:K39"/>
    <mergeCell ref="L39:M39"/>
    <mergeCell ref="Z37:AA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N37:O37"/>
    <mergeCell ref="P37:Q37"/>
    <mergeCell ref="R37:S37"/>
    <mergeCell ref="T37:U37"/>
    <mergeCell ref="V37:W37"/>
    <mergeCell ref="X37:Y37"/>
    <mergeCell ref="B37:C37"/>
    <mergeCell ref="D37:E37"/>
    <mergeCell ref="N39:O39"/>
    <mergeCell ref="P39:Q39"/>
    <mergeCell ref="R39:S39"/>
    <mergeCell ref="T39:U39"/>
    <mergeCell ref="X39:Y39"/>
    <mergeCell ref="Z39:AA39"/>
    <mergeCell ref="T38:U38"/>
    <mergeCell ref="V38:W38"/>
    <mergeCell ref="X38:Y38"/>
    <mergeCell ref="Z38:AA38"/>
    <mergeCell ref="Z40:AA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N40:O40"/>
    <mergeCell ref="P40:Q40"/>
    <mergeCell ref="R40:S40"/>
    <mergeCell ref="T40:U40"/>
    <mergeCell ref="V40:W40"/>
    <mergeCell ref="X40:Y40"/>
    <mergeCell ref="B40:C40"/>
    <mergeCell ref="D40:E40"/>
    <mergeCell ref="F40:G40"/>
    <mergeCell ref="H40:I40"/>
    <mergeCell ref="J40:K40"/>
    <mergeCell ref="L40:M40"/>
    <mergeCell ref="T41:U41"/>
    <mergeCell ref="V41:W41"/>
    <mergeCell ref="X41:Y41"/>
    <mergeCell ref="Z41:AA41"/>
    <mergeCell ref="B42:C42"/>
    <mergeCell ref="D42:E42"/>
    <mergeCell ref="F42:G42"/>
    <mergeCell ref="H42:I42"/>
    <mergeCell ref="J42:K42"/>
    <mergeCell ref="L42:M42"/>
    <mergeCell ref="Z42:AA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N42:O42"/>
    <mergeCell ref="P42:Q42"/>
    <mergeCell ref="R42:S42"/>
    <mergeCell ref="T42:U42"/>
    <mergeCell ref="V42:W42"/>
    <mergeCell ref="X42:Y42"/>
    <mergeCell ref="T43:U43"/>
    <mergeCell ref="V43:W43"/>
    <mergeCell ref="X43:Y43"/>
    <mergeCell ref="Z43:AA43"/>
    <mergeCell ref="B44:C44"/>
    <mergeCell ref="D44:E44"/>
    <mergeCell ref="F44:G44"/>
    <mergeCell ref="H44:I44"/>
    <mergeCell ref="J44:K44"/>
    <mergeCell ref="L44:M44"/>
    <mergeCell ref="T45:U45"/>
    <mergeCell ref="V45:W45"/>
    <mergeCell ref="X45:Y45"/>
    <mergeCell ref="Z45:AA45"/>
    <mergeCell ref="Z44:AA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N44:O44"/>
    <mergeCell ref="P44:Q44"/>
    <mergeCell ref="R44:S44"/>
    <mergeCell ref="T44:U44"/>
    <mergeCell ref="V44:W44"/>
    <mergeCell ref="X44:Y4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39"/>
  <sheetViews>
    <sheetView workbookViewId="0">
      <pane xSplit="1" ySplit="1" topLeftCell="B8" activePane="bottomRight" state="frozenSplit"/>
      <selection pane="topRight" activeCell="B1" sqref="B1"/>
      <selection pane="bottomLeft" activeCell="A3" sqref="A3"/>
      <selection pane="bottomRight" activeCell="A9" sqref="A9"/>
    </sheetView>
  </sheetViews>
  <sheetFormatPr defaultColWidth="9.1796875" defaultRowHeight="12.5" x14ac:dyDescent="0.25"/>
  <cols>
    <col min="1" max="1" width="15" customWidth="1"/>
    <col min="12" max="12" width="11.453125" style="13" customWidth="1"/>
  </cols>
  <sheetData>
    <row r="1" spans="1:14" ht="13" x14ac:dyDescent="0.3">
      <c r="A1" s="2" t="s">
        <v>182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3" x14ac:dyDescent="0.3">
      <c r="A2" s="2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</row>
    <row r="3" spans="1:14" ht="13" x14ac:dyDescent="0.3">
      <c r="A3" s="2" t="s">
        <v>38</v>
      </c>
      <c r="B3" t="s">
        <v>204</v>
      </c>
      <c r="C3" t="s">
        <v>205</v>
      </c>
      <c r="D3" s="4" t="s">
        <v>206</v>
      </c>
      <c r="E3" s="12" t="s">
        <v>207</v>
      </c>
      <c r="F3" s="13" t="s">
        <v>208</v>
      </c>
      <c r="G3" s="13" t="s">
        <v>14</v>
      </c>
      <c r="H3" t="s">
        <v>209</v>
      </c>
      <c r="I3" t="s">
        <v>210</v>
      </c>
      <c r="J3" t="s">
        <v>210</v>
      </c>
      <c r="K3" t="s">
        <v>211</v>
      </c>
      <c r="L3" s="13" t="s">
        <v>212</v>
      </c>
      <c r="M3" t="s">
        <v>213</v>
      </c>
      <c r="N3" t="s">
        <v>214</v>
      </c>
    </row>
    <row r="4" spans="1:14" ht="13" x14ac:dyDescent="0.3">
      <c r="A4" s="3" t="s">
        <v>17</v>
      </c>
      <c r="B4" s="4"/>
      <c r="C4" s="4"/>
      <c r="D4" s="4" t="s">
        <v>186</v>
      </c>
      <c r="E4" s="4" t="s">
        <v>186</v>
      </c>
      <c r="F4" s="4"/>
      <c r="G4" s="4"/>
      <c r="H4" s="4" t="s">
        <v>191</v>
      </c>
      <c r="I4" s="4" t="s">
        <v>184</v>
      </c>
      <c r="J4" s="4" t="s">
        <v>185</v>
      </c>
      <c r="K4" s="4" t="s">
        <v>200</v>
      </c>
      <c r="L4" s="12" t="s">
        <v>181</v>
      </c>
      <c r="M4" s="4" t="s">
        <v>179</v>
      </c>
      <c r="N4" s="4" t="s">
        <v>202</v>
      </c>
    </row>
    <row r="5" spans="1:14" s="1" customFormat="1" ht="13" x14ac:dyDescent="0.3">
      <c r="A5" s="2" t="s">
        <v>136</v>
      </c>
      <c r="B5" s="5"/>
      <c r="C5" s="5"/>
      <c r="D5" s="5">
        <v>49</v>
      </c>
      <c r="E5" s="5">
        <v>49</v>
      </c>
      <c r="F5" s="5"/>
      <c r="G5" s="5"/>
      <c r="H5" s="5">
        <v>76</v>
      </c>
      <c r="I5" s="5">
        <v>6</v>
      </c>
      <c r="J5" s="5">
        <v>63</v>
      </c>
      <c r="K5" s="5">
        <v>145</v>
      </c>
      <c r="L5" s="5">
        <v>35</v>
      </c>
      <c r="M5" s="5">
        <v>41</v>
      </c>
      <c r="N5" s="5">
        <v>270</v>
      </c>
    </row>
    <row r="6" spans="1:14" ht="13" x14ac:dyDescent="0.3">
      <c r="A6" s="3" t="s">
        <v>18</v>
      </c>
      <c r="B6" s="4"/>
      <c r="C6" s="4"/>
      <c r="D6" s="4" t="s">
        <v>180</v>
      </c>
      <c r="E6" s="4" t="s">
        <v>180</v>
      </c>
      <c r="F6" s="4"/>
      <c r="G6" s="4"/>
      <c r="H6" s="4" t="s">
        <v>152</v>
      </c>
      <c r="I6" s="4"/>
      <c r="J6" s="4"/>
      <c r="K6" s="4" t="s">
        <v>152</v>
      </c>
      <c r="L6" s="12" t="s">
        <v>14</v>
      </c>
      <c r="M6" s="4"/>
      <c r="N6" s="4" t="s">
        <v>181</v>
      </c>
    </row>
    <row r="7" spans="1:14" s="1" customFormat="1" ht="13" x14ac:dyDescent="0.3">
      <c r="A7" s="2" t="s">
        <v>136</v>
      </c>
      <c r="B7" s="5"/>
      <c r="C7" s="5"/>
      <c r="D7" s="5">
        <v>2</v>
      </c>
      <c r="E7" s="5">
        <v>2</v>
      </c>
      <c r="F7" s="5"/>
      <c r="G7" s="5"/>
      <c r="H7" s="5">
        <v>2</v>
      </c>
      <c r="I7" s="5"/>
      <c r="J7" s="5"/>
      <c r="K7" s="5">
        <v>2</v>
      </c>
      <c r="L7" s="5">
        <v>2</v>
      </c>
      <c r="M7" s="5">
        <v>2</v>
      </c>
      <c r="N7" s="5">
        <v>8</v>
      </c>
    </row>
    <row r="8" spans="1:14" ht="13" x14ac:dyDescent="0.3">
      <c r="A8" s="3" t="s">
        <v>19</v>
      </c>
      <c r="B8" s="4"/>
      <c r="C8" s="4"/>
      <c r="D8" s="4" t="s">
        <v>187</v>
      </c>
      <c r="E8" s="4" t="s">
        <v>187</v>
      </c>
      <c r="F8" s="4"/>
      <c r="G8" s="4"/>
      <c r="H8" s="4" t="s">
        <v>192</v>
      </c>
      <c r="I8" s="4" t="s">
        <v>184</v>
      </c>
      <c r="J8" s="4" t="s">
        <v>185</v>
      </c>
      <c r="K8" s="4" t="s">
        <v>201</v>
      </c>
      <c r="L8" s="12" t="s">
        <v>181</v>
      </c>
      <c r="M8" s="4" t="s">
        <v>179</v>
      </c>
      <c r="N8" s="4" t="s">
        <v>203</v>
      </c>
    </row>
    <row r="9" spans="1:14" s="1" customFormat="1" ht="13" x14ac:dyDescent="0.3">
      <c r="A9" s="2" t="s">
        <v>135</v>
      </c>
      <c r="B9" s="5"/>
      <c r="C9" s="5"/>
      <c r="D9" s="5">
        <v>1</v>
      </c>
      <c r="E9" s="5">
        <v>1</v>
      </c>
      <c r="F9" s="5"/>
      <c r="G9" s="5"/>
      <c r="H9" s="5">
        <v>4</v>
      </c>
      <c r="I9" s="5">
        <v>0</v>
      </c>
      <c r="J9" s="5">
        <v>1</v>
      </c>
      <c r="K9" s="5">
        <v>5</v>
      </c>
      <c r="L9" s="5">
        <v>1</v>
      </c>
      <c r="M9" s="5">
        <v>2</v>
      </c>
      <c r="N9" s="5">
        <v>9</v>
      </c>
    </row>
    <row r="10" spans="1:14" ht="13" x14ac:dyDescent="0.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12"/>
      <c r="M10" s="4"/>
      <c r="N10" s="4"/>
    </row>
    <row r="11" spans="1:14" ht="13" x14ac:dyDescent="0.3">
      <c r="A11" s="3" t="s">
        <v>20</v>
      </c>
      <c r="B11" s="4" t="s">
        <v>159</v>
      </c>
      <c r="C11" s="4"/>
      <c r="D11" s="4" t="s">
        <v>188</v>
      </c>
      <c r="E11" s="4" t="s">
        <v>195</v>
      </c>
      <c r="F11" s="4"/>
      <c r="G11" s="4" t="s">
        <v>184</v>
      </c>
      <c r="H11" s="4" t="s">
        <v>178</v>
      </c>
      <c r="I11" s="4"/>
      <c r="J11" s="4" t="s">
        <v>184</v>
      </c>
      <c r="K11" s="4" t="s">
        <v>199</v>
      </c>
      <c r="L11" s="12" t="s">
        <v>147</v>
      </c>
      <c r="M11" s="4" t="s">
        <v>177</v>
      </c>
      <c r="N11" s="4" t="s">
        <v>183</v>
      </c>
    </row>
    <row r="12" spans="1:14" s="1" customFormat="1" ht="13" x14ac:dyDescent="0.3">
      <c r="A12" s="2" t="s">
        <v>135</v>
      </c>
      <c r="B12" s="5">
        <v>0</v>
      </c>
      <c r="C12" s="5"/>
      <c r="D12" s="5">
        <v>0</v>
      </c>
      <c r="E12" s="5">
        <v>0</v>
      </c>
      <c r="F12" s="5"/>
      <c r="G12" s="5">
        <v>1</v>
      </c>
      <c r="H12" s="5">
        <v>2</v>
      </c>
      <c r="I12" s="5"/>
      <c r="J12" s="5">
        <v>0</v>
      </c>
      <c r="K12" s="5">
        <v>3</v>
      </c>
      <c r="L12" s="5">
        <v>0</v>
      </c>
      <c r="M12" s="5">
        <v>4</v>
      </c>
      <c r="N12" s="5">
        <v>7</v>
      </c>
    </row>
    <row r="13" spans="1:14" s="1" customFormat="1" ht="13" x14ac:dyDescent="0.3">
      <c r="A13" s="2" t="s">
        <v>136</v>
      </c>
      <c r="B13" s="5">
        <v>12</v>
      </c>
      <c r="C13" s="5"/>
      <c r="D13" s="5">
        <v>12</v>
      </c>
      <c r="E13" s="5">
        <v>24</v>
      </c>
      <c r="F13" s="5"/>
      <c r="G13" s="5">
        <v>14</v>
      </c>
      <c r="H13" s="5">
        <v>27</v>
      </c>
      <c r="I13" s="5"/>
      <c r="J13" s="5">
        <v>3</v>
      </c>
      <c r="K13" s="5">
        <v>44</v>
      </c>
      <c r="L13" s="5">
        <v>45</v>
      </c>
      <c r="M13" s="5">
        <v>30</v>
      </c>
      <c r="N13" s="5">
        <v>143</v>
      </c>
    </row>
    <row r="14" spans="1:14" ht="13" x14ac:dyDescent="0.3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12"/>
      <c r="M14" s="4"/>
      <c r="N14" s="4"/>
    </row>
    <row r="15" spans="1:14" ht="13" x14ac:dyDescent="0.3">
      <c r="A15" s="3" t="s">
        <v>13</v>
      </c>
      <c r="B15" s="4"/>
      <c r="C15" s="4"/>
      <c r="D15" s="4">
        <v>0</v>
      </c>
      <c r="E15" s="4">
        <v>0</v>
      </c>
      <c r="F15" s="4"/>
      <c r="G15" s="4">
        <v>0</v>
      </c>
      <c r="H15" s="4">
        <v>2</v>
      </c>
      <c r="I15" s="4"/>
      <c r="J15" s="4"/>
      <c r="K15" s="4">
        <v>2</v>
      </c>
      <c r="L15" s="12">
        <v>0</v>
      </c>
      <c r="M15" s="4">
        <v>2</v>
      </c>
      <c r="N15" s="4">
        <v>4</v>
      </c>
    </row>
    <row r="16" spans="1:14" ht="13" x14ac:dyDescent="0.3">
      <c r="A16" s="3" t="s">
        <v>16</v>
      </c>
      <c r="B16" s="4"/>
      <c r="C16" s="4"/>
      <c r="D16" s="4">
        <v>28</v>
      </c>
      <c r="E16" s="4">
        <v>28</v>
      </c>
      <c r="F16" s="4"/>
      <c r="G16" s="4">
        <v>3</v>
      </c>
      <c r="H16" s="4">
        <v>13</v>
      </c>
      <c r="I16" s="4"/>
      <c r="J16" s="4"/>
      <c r="K16" s="4">
        <v>16</v>
      </c>
      <c r="L16" s="12" t="s">
        <v>167</v>
      </c>
      <c r="M16" s="4">
        <v>1</v>
      </c>
      <c r="N16" s="4">
        <v>54</v>
      </c>
    </row>
    <row r="17" spans="1:14" ht="13" x14ac:dyDescent="0.3">
      <c r="A17" s="3" t="s">
        <v>15</v>
      </c>
      <c r="B17" s="4"/>
      <c r="C17" s="4"/>
      <c r="D17" s="4">
        <v>7</v>
      </c>
      <c r="E17" s="4">
        <v>7</v>
      </c>
      <c r="F17" s="4"/>
      <c r="G17" s="4">
        <v>2</v>
      </c>
      <c r="H17" s="4">
        <v>6</v>
      </c>
      <c r="I17" s="4"/>
      <c r="J17" s="4"/>
      <c r="K17" s="4">
        <v>8</v>
      </c>
      <c r="L17" s="12" t="s">
        <v>215</v>
      </c>
      <c r="M17" s="12">
        <v>2</v>
      </c>
      <c r="N17" s="4">
        <v>47</v>
      </c>
    </row>
    <row r="18" spans="1:14" ht="13" x14ac:dyDescent="0.3">
      <c r="A18" s="3" t="s">
        <v>19</v>
      </c>
      <c r="B18" s="4"/>
      <c r="C18" s="4"/>
      <c r="D18" s="4" t="s">
        <v>189</v>
      </c>
      <c r="E18" s="4" t="s">
        <v>189</v>
      </c>
      <c r="F18" s="4"/>
      <c r="G18" s="4" t="s">
        <v>194</v>
      </c>
      <c r="H18" s="4" t="s">
        <v>193</v>
      </c>
      <c r="I18" s="4"/>
      <c r="J18" s="4"/>
      <c r="K18" s="4" t="s">
        <v>197</v>
      </c>
      <c r="L18" s="12" t="s">
        <v>183</v>
      </c>
      <c r="M18" s="4" t="s">
        <v>146</v>
      </c>
      <c r="N18" s="4" t="s">
        <v>198</v>
      </c>
    </row>
    <row r="19" spans="1:14" s="1" customFormat="1" ht="13" x14ac:dyDescent="0.3">
      <c r="A19" s="2" t="s">
        <v>135</v>
      </c>
      <c r="B19" s="5"/>
      <c r="C19" s="5"/>
      <c r="D19" s="5">
        <v>7</v>
      </c>
      <c r="E19" s="5">
        <v>7</v>
      </c>
      <c r="F19" s="5"/>
      <c r="G19" s="5">
        <v>0</v>
      </c>
      <c r="H19" s="5">
        <v>6</v>
      </c>
      <c r="I19" s="5"/>
      <c r="J19" s="5"/>
      <c r="K19" s="5">
        <v>6</v>
      </c>
      <c r="L19" s="5">
        <v>8</v>
      </c>
      <c r="M19" s="5">
        <v>0</v>
      </c>
      <c r="N19" s="5">
        <v>21</v>
      </c>
    </row>
    <row r="20" spans="1:14" s="1" customFormat="1" ht="13" x14ac:dyDescent="0.3">
      <c r="A20" s="2" t="s">
        <v>136</v>
      </c>
      <c r="B20" s="5"/>
      <c r="C20" s="5"/>
      <c r="D20" s="5">
        <v>57</v>
      </c>
      <c r="E20" s="5">
        <v>57</v>
      </c>
      <c r="F20" s="5"/>
      <c r="G20" s="5">
        <v>14</v>
      </c>
      <c r="H20" s="5">
        <v>32</v>
      </c>
      <c r="I20" s="5" t="s">
        <v>14</v>
      </c>
      <c r="J20" s="5"/>
      <c r="K20" s="5">
        <v>46</v>
      </c>
      <c r="L20" s="5">
        <v>27</v>
      </c>
      <c r="M20" s="5">
        <v>11</v>
      </c>
      <c r="N20" s="5">
        <v>141</v>
      </c>
    </row>
    <row r="21" spans="1:14" ht="13" x14ac:dyDescent="0.3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12"/>
      <c r="M21" s="4"/>
      <c r="N21" s="4"/>
    </row>
    <row r="22" spans="1:14" ht="13" x14ac:dyDescent="0.3">
      <c r="A22" s="3" t="s">
        <v>21</v>
      </c>
      <c r="B22" s="4"/>
      <c r="C22" s="4"/>
      <c r="D22" s="4"/>
      <c r="E22" s="4"/>
      <c r="F22" s="4"/>
      <c r="G22" s="4"/>
      <c r="H22" s="4" t="s">
        <v>177</v>
      </c>
      <c r="I22" s="4" t="s">
        <v>146</v>
      </c>
      <c r="J22" s="4" t="s">
        <v>154</v>
      </c>
      <c r="K22" s="4" t="s">
        <v>161</v>
      </c>
      <c r="L22" s="12" t="s">
        <v>216</v>
      </c>
      <c r="M22" s="4"/>
      <c r="N22" s="4" t="s">
        <v>217</v>
      </c>
    </row>
    <row r="23" spans="1:14" s="1" customFormat="1" ht="13" x14ac:dyDescent="0.3">
      <c r="A23" s="2" t="s">
        <v>135</v>
      </c>
      <c r="B23" s="5"/>
      <c r="C23" s="5"/>
      <c r="D23" s="5"/>
      <c r="E23" s="5"/>
      <c r="F23" s="5"/>
      <c r="G23" s="5"/>
      <c r="H23" s="5">
        <v>0</v>
      </c>
      <c r="I23" s="5">
        <v>0</v>
      </c>
      <c r="J23" s="5">
        <v>0</v>
      </c>
      <c r="K23" s="5">
        <v>0</v>
      </c>
      <c r="L23" s="5">
        <v>1</v>
      </c>
      <c r="M23" s="5"/>
      <c r="N23" s="5">
        <v>1</v>
      </c>
    </row>
    <row r="24" spans="1:14" s="1" customFormat="1" ht="13" x14ac:dyDescent="0.3">
      <c r="A24" s="2" t="s">
        <v>136</v>
      </c>
      <c r="B24" s="5"/>
      <c r="C24" s="5"/>
      <c r="D24" s="5"/>
      <c r="E24" s="5"/>
      <c r="F24" s="5"/>
      <c r="G24" s="5"/>
      <c r="H24" s="5">
        <v>5</v>
      </c>
      <c r="I24" s="5">
        <v>6</v>
      </c>
      <c r="J24" s="5">
        <v>1</v>
      </c>
      <c r="K24" s="5">
        <v>12</v>
      </c>
      <c r="L24" s="5">
        <v>8</v>
      </c>
      <c r="M24" s="5"/>
      <c r="N24" s="5">
        <v>20</v>
      </c>
    </row>
    <row r="25" spans="1:14" ht="13" x14ac:dyDescent="0.3">
      <c r="A25" s="3" t="s">
        <v>25</v>
      </c>
      <c r="B25" s="4"/>
      <c r="C25" s="4"/>
      <c r="D25" s="4"/>
      <c r="E25" s="4"/>
      <c r="F25" s="4" t="s">
        <v>152</v>
      </c>
      <c r="G25" s="4"/>
      <c r="H25" s="4" t="s">
        <v>190</v>
      </c>
      <c r="I25" s="4"/>
      <c r="J25" s="4" t="s">
        <v>184</v>
      </c>
      <c r="K25" s="4" t="s">
        <v>196</v>
      </c>
      <c r="L25" s="12" t="s">
        <v>181</v>
      </c>
      <c r="M25" s="4"/>
      <c r="N25" s="4" t="s">
        <v>173</v>
      </c>
    </row>
    <row r="26" spans="1:14" s="1" customFormat="1" ht="13" x14ac:dyDescent="0.3">
      <c r="A26" s="2" t="s">
        <v>135</v>
      </c>
      <c r="B26" s="5"/>
      <c r="C26" s="5"/>
      <c r="D26" s="5"/>
      <c r="E26" s="5"/>
      <c r="F26" s="5" t="s">
        <v>14</v>
      </c>
      <c r="G26" s="5"/>
      <c r="H26" s="5">
        <v>0</v>
      </c>
      <c r="I26" s="5"/>
      <c r="J26" s="5">
        <v>0</v>
      </c>
      <c r="K26" s="5">
        <v>0</v>
      </c>
      <c r="L26" s="5">
        <v>0</v>
      </c>
      <c r="M26" s="5"/>
      <c r="N26" s="5">
        <v>0</v>
      </c>
    </row>
    <row r="27" spans="1:14" s="1" customFormat="1" ht="13" x14ac:dyDescent="0.3">
      <c r="A27" s="2" t="s">
        <v>136</v>
      </c>
      <c r="B27" s="5"/>
      <c r="C27" s="5"/>
      <c r="D27" s="5"/>
      <c r="E27" s="5"/>
      <c r="F27" s="5" t="s">
        <v>14</v>
      </c>
      <c r="G27" s="5"/>
      <c r="H27" s="5">
        <v>1</v>
      </c>
      <c r="I27" s="5"/>
      <c r="J27" s="5">
        <v>1</v>
      </c>
      <c r="K27" s="5">
        <v>2</v>
      </c>
      <c r="L27" s="5">
        <v>2</v>
      </c>
      <c r="M27" s="5"/>
      <c r="N27" s="5">
        <v>4</v>
      </c>
    </row>
    <row r="28" spans="1:14" ht="13" x14ac:dyDescent="0.3">
      <c r="A28" s="3" t="s">
        <v>133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12">
        <v>4</v>
      </c>
      <c r="M28" s="4"/>
      <c r="N28" s="4"/>
    </row>
    <row r="29" spans="1:14" ht="13" x14ac:dyDescent="0.3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12"/>
      <c r="M29" s="4"/>
      <c r="N29" s="4"/>
    </row>
    <row r="30" spans="1:14" ht="13" x14ac:dyDescent="0.3">
      <c r="A30" s="3" t="s">
        <v>22</v>
      </c>
      <c r="B30" s="4">
        <v>88</v>
      </c>
      <c r="C30" s="4">
        <v>85</v>
      </c>
      <c r="D30" s="4">
        <v>204</v>
      </c>
      <c r="E30" s="4">
        <v>377</v>
      </c>
      <c r="F30" s="4">
        <v>95</v>
      </c>
      <c r="G30" s="4"/>
      <c r="H30" s="4">
        <v>139</v>
      </c>
      <c r="I30" s="4">
        <v>82</v>
      </c>
      <c r="J30" s="4">
        <v>86</v>
      </c>
      <c r="K30" s="4">
        <v>402</v>
      </c>
      <c r="L30" s="12">
        <v>183</v>
      </c>
      <c r="M30" s="4">
        <v>269</v>
      </c>
      <c r="N30" s="4">
        <v>1231</v>
      </c>
    </row>
    <row r="31" spans="1:14" ht="13" x14ac:dyDescent="0.3">
      <c r="A31" s="3" t="s">
        <v>23</v>
      </c>
      <c r="B31" s="4">
        <v>49</v>
      </c>
      <c r="C31" s="4">
        <v>34</v>
      </c>
      <c r="D31" s="4">
        <v>71</v>
      </c>
      <c r="E31" s="4">
        <v>154</v>
      </c>
      <c r="F31" s="4">
        <v>29</v>
      </c>
      <c r="G31" s="4"/>
      <c r="H31" s="4">
        <v>61</v>
      </c>
      <c r="I31" s="4">
        <v>11</v>
      </c>
      <c r="J31" s="4">
        <v>29</v>
      </c>
      <c r="K31" s="4">
        <v>130</v>
      </c>
      <c r="L31" s="12">
        <v>47</v>
      </c>
      <c r="M31" s="4">
        <v>69</v>
      </c>
      <c r="N31" s="4">
        <v>400</v>
      </c>
    </row>
    <row r="32" spans="1:14" ht="13" x14ac:dyDescent="0.3">
      <c r="A32" s="3" t="s">
        <v>19</v>
      </c>
      <c r="B32" s="4">
        <v>137</v>
      </c>
      <c r="C32" s="4">
        <v>119</v>
      </c>
      <c r="D32" s="4">
        <v>275</v>
      </c>
      <c r="E32" s="4">
        <v>531</v>
      </c>
      <c r="F32" s="4">
        <v>124</v>
      </c>
      <c r="G32" s="4"/>
      <c r="H32" s="4">
        <v>200</v>
      </c>
      <c r="I32" s="4">
        <v>93</v>
      </c>
      <c r="J32" s="4">
        <v>115</v>
      </c>
      <c r="K32" s="4">
        <v>532</v>
      </c>
      <c r="L32" s="12">
        <v>230</v>
      </c>
      <c r="M32" s="4">
        <v>338</v>
      </c>
      <c r="N32" s="4">
        <v>1631</v>
      </c>
    </row>
    <row r="33" spans="1:14" s="1" customFormat="1" ht="13" x14ac:dyDescent="0.3">
      <c r="A33" s="2" t="s">
        <v>135</v>
      </c>
      <c r="B33" s="5">
        <v>0</v>
      </c>
      <c r="C33" s="5">
        <v>0</v>
      </c>
      <c r="D33" s="5">
        <v>10</v>
      </c>
      <c r="E33" s="5">
        <v>10</v>
      </c>
      <c r="F33" s="5">
        <v>0</v>
      </c>
      <c r="G33" s="5"/>
      <c r="H33" s="5">
        <v>0</v>
      </c>
      <c r="I33" s="5">
        <v>0</v>
      </c>
      <c r="J33" s="5">
        <v>5</v>
      </c>
      <c r="K33" s="5">
        <v>5</v>
      </c>
      <c r="L33" s="5">
        <v>3</v>
      </c>
      <c r="M33" s="5">
        <v>2</v>
      </c>
      <c r="N33" s="5">
        <v>20</v>
      </c>
    </row>
    <row r="34" spans="1:14" s="1" customFormat="1" ht="13" x14ac:dyDescent="0.3">
      <c r="A34" s="2" t="s">
        <v>136</v>
      </c>
      <c r="B34" s="5">
        <v>65</v>
      </c>
      <c r="C34" s="5">
        <v>54</v>
      </c>
      <c r="D34" s="5">
        <v>112</v>
      </c>
      <c r="E34" s="5">
        <v>231</v>
      </c>
      <c r="F34" s="5">
        <v>70</v>
      </c>
      <c r="G34" s="5"/>
      <c r="H34" s="5">
        <v>121</v>
      </c>
      <c r="I34" s="5">
        <v>60</v>
      </c>
      <c r="J34" s="5">
        <v>90</v>
      </c>
      <c r="K34" s="5">
        <v>341</v>
      </c>
      <c r="L34" s="5">
        <v>159</v>
      </c>
      <c r="M34" s="5">
        <v>241</v>
      </c>
      <c r="N34" s="5">
        <v>972</v>
      </c>
    </row>
    <row r="35" spans="1:14" ht="13" x14ac:dyDescent="0.3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12"/>
      <c r="M35" s="4"/>
      <c r="N35" s="4"/>
    </row>
    <row r="36" spans="1:14" ht="13" x14ac:dyDescent="0.3">
      <c r="A36" s="3"/>
    </row>
    <row r="37" spans="1:14" ht="13" x14ac:dyDescent="0.3">
      <c r="A37" s="3" t="s">
        <v>174</v>
      </c>
    </row>
    <row r="38" spans="1:14" ht="13" x14ac:dyDescent="0.3">
      <c r="A38" s="3" t="s">
        <v>137</v>
      </c>
    </row>
    <row r="39" spans="1:14" s="3" customFormat="1" ht="13" x14ac:dyDescent="0.3">
      <c r="A39" s="3" t="s">
        <v>176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40"/>
  <sheetViews>
    <sheetView topLeftCell="A10" workbookViewId="0">
      <selection activeCell="N26" sqref="N26"/>
    </sheetView>
  </sheetViews>
  <sheetFormatPr defaultRowHeight="12.5" x14ac:dyDescent="0.25"/>
  <cols>
    <col min="1" max="1" width="15" customWidth="1"/>
    <col min="12" max="12" width="11.453125" style="6" customWidth="1"/>
  </cols>
  <sheetData>
    <row r="1" spans="1:14" ht="13" x14ac:dyDescent="0.3">
      <c r="A1" s="2" t="s">
        <v>132</v>
      </c>
      <c r="B1" s="2"/>
      <c r="C1" s="2"/>
      <c r="D1" s="2"/>
      <c r="E1" s="2"/>
      <c r="F1" s="2"/>
      <c r="G1" s="2"/>
      <c r="H1" s="2"/>
      <c r="I1" s="2"/>
      <c r="J1" s="2"/>
      <c r="K1" s="2"/>
      <c r="L1" s="7"/>
      <c r="M1" s="2"/>
      <c r="N1" s="2"/>
    </row>
    <row r="2" spans="1:14" ht="13" x14ac:dyDescent="0.3">
      <c r="A2" s="2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8" t="s">
        <v>10</v>
      </c>
      <c r="M2" s="1" t="s">
        <v>11</v>
      </c>
      <c r="N2" s="1" t="s">
        <v>12</v>
      </c>
    </row>
    <row r="3" spans="1:14" ht="13" x14ac:dyDescent="0.3">
      <c r="A3" s="2" t="s">
        <v>38</v>
      </c>
      <c r="E3" t="s">
        <v>46</v>
      </c>
      <c r="K3" t="s">
        <v>40</v>
      </c>
      <c r="L3" s="6" t="s">
        <v>92</v>
      </c>
      <c r="M3" t="s">
        <v>93</v>
      </c>
      <c r="N3" t="s">
        <v>94</v>
      </c>
    </row>
    <row r="4" spans="1:14" ht="13" x14ac:dyDescent="0.3">
      <c r="A4" s="3" t="s">
        <v>17</v>
      </c>
      <c r="B4" s="4"/>
      <c r="C4" s="4"/>
      <c r="D4" s="4" t="s">
        <v>148</v>
      </c>
      <c r="E4" s="4" t="s">
        <v>148</v>
      </c>
      <c r="F4" s="4"/>
      <c r="G4" s="4"/>
      <c r="H4" s="4" t="s">
        <v>155</v>
      </c>
      <c r="I4" s="4" t="s">
        <v>160</v>
      </c>
      <c r="J4" s="4" t="s">
        <v>161</v>
      </c>
      <c r="K4" s="4" t="s">
        <v>162</v>
      </c>
      <c r="L4" s="9" t="s">
        <v>138</v>
      </c>
      <c r="M4" s="4" t="s">
        <v>167</v>
      </c>
      <c r="N4" s="4" t="s">
        <v>168</v>
      </c>
    </row>
    <row r="5" spans="1:14" s="1" customFormat="1" ht="13" x14ac:dyDescent="0.3">
      <c r="A5" s="2" t="s">
        <v>136</v>
      </c>
      <c r="B5" s="5"/>
      <c r="C5" s="5"/>
      <c r="D5" s="5">
        <v>47</v>
      </c>
      <c r="E5" s="5">
        <v>47</v>
      </c>
      <c r="F5" s="5"/>
      <c r="G5" s="5"/>
      <c r="H5" s="5">
        <v>54</v>
      </c>
      <c r="I5" s="5">
        <v>8</v>
      </c>
      <c r="J5" s="5">
        <v>50</v>
      </c>
      <c r="K5" s="5">
        <v>112</v>
      </c>
      <c r="L5" s="10">
        <v>33</v>
      </c>
      <c r="M5" s="5">
        <v>49</v>
      </c>
      <c r="N5" s="5">
        <v>241</v>
      </c>
    </row>
    <row r="6" spans="1:14" ht="13" x14ac:dyDescent="0.3">
      <c r="A6" s="3" t="s">
        <v>18</v>
      </c>
      <c r="B6" s="4"/>
      <c r="C6" s="4"/>
      <c r="D6" s="4">
        <v>0</v>
      </c>
      <c r="E6" s="4">
        <v>0</v>
      </c>
      <c r="F6" s="4"/>
      <c r="G6" s="4"/>
      <c r="H6" s="4" t="s">
        <v>154</v>
      </c>
      <c r="I6" s="4">
        <v>0</v>
      </c>
      <c r="J6" s="4">
        <v>0</v>
      </c>
      <c r="K6" s="4" t="s">
        <v>154</v>
      </c>
      <c r="L6" s="9">
        <v>0</v>
      </c>
      <c r="M6" s="4">
        <v>0</v>
      </c>
      <c r="N6" s="4" t="s">
        <v>154</v>
      </c>
    </row>
    <row r="7" spans="1:14" s="1" customFormat="1" ht="13" x14ac:dyDescent="0.3">
      <c r="A7" s="2" t="s">
        <v>136</v>
      </c>
      <c r="B7" s="5"/>
      <c r="C7" s="5"/>
      <c r="D7" s="5">
        <v>1</v>
      </c>
      <c r="E7" s="5">
        <v>1</v>
      </c>
      <c r="F7" s="5"/>
      <c r="G7" s="5"/>
      <c r="H7" s="5">
        <v>7</v>
      </c>
      <c r="I7" s="5">
        <v>0</v>
      </c>
      <c r="J7" s="5">
        <v>0</v>
      </c>
      <c r="K7" s="5">
        <v>7</v>
      </c>
      <c r="L7" s="10">
        <v>1</v>
      </c>
      <c r="M7" s="5">
        <v>2</v>
      </c>
      <c r="N7" s="5">
        <v>11</v>
      </c>
    </row>
    <row r="8" spans="1:14" ht="13" x14ac:dyDescent="0.3">
      <c r="A8" s="3" t="s">
        <v>19</v>
      </c>
      <c r="B8" s="4"/>
      <c r="C8" s="4"/>
      <c r="D8" s="4" t="s">
        <v>148</v>
      </c>
      <c r="E8" s="4" t="s">
        <v>148</v>
      </c>
      <c r="F8" s="4"/>
      <c r="G8" s="4"/>
      <c r="H8" s="4" t="s">
        <v>156</v>
      </c>
      <c r="I8" s="4" t="s">
        <v>160</v>
      </c>
      <c r="J8" s="4" t="s">
        <v>161</v>
      </c>
      <c r="K8" s="4" t="s">
        <v>163</v>
      </c>
      <c r="L8" s="9" t="s">
        <v>138</v>
      </c>
      <c r="M8" s="4"/>
      <c r="N8" s="4" t="s">
        <v>169</v>
      </c>
    </row>
    <row r="9" spans="1:14" s="1" customFormat="1" ht="13" x14ac:dyDescent="0.3">
      <c r="A9" s="2" t="s">
        <v>135</v>
      </c>
      <c r="B9" s="5"/>
      <c r="C9" s="5"/>
      <c r="D9" s="5">
        <v>0</v>
      </c>
      <c r="E9" s="5">
        <v>0</v>
      </c>
      <c r="F9" s="5"/>
      <c r="G9" s="5"/>
      <c r="H9" s="5">
        <v>2</v>
      </c>
      <c r="I9" s="5">
        <v>0</v>
      </c>
      <c r="J9" s="5">
        <v>3</v>
      </c>
      <c r="K9" s="5">
        <v>5</v>
      </c>
      <c r="L9" s="10">
        <v>5</v>
      </c>
      <c r="M9" s="5">
        <v>2</v>
      </c>
      <c r="N9" s="5">
        <v>12</v>
      </c>
    </row>
    <row r="10" spans="1:14" ht="13" x14ac:dyDescent="0.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9"/>
      <c r="M10" s="4"/>
      <c r="N10" s="4"/>
    </row>
    <row r="11" spans="1:14" ht="13" x14ac:dyDescent="0.3">
      <c r="A11" s="3" t="s">
        <v>20</v>
      </c>
      <c r="B11" s="4" t="s">
        <v>147</v>
      </c>
      <c r="C11" s="4"/>
      <c r="D11" s="4" t="s">
        <v>149</v>
      </c>
      <c r="E11" s="4" t="s">
        <v>151</v>
      </c>
      <c r="F11" s="4" t="s">
        <v>14</v>
      </c>
      <c r="G11" s="4" t="s">
        <v>153</v>
      </c>
      <c r="H11" s="4" t="s">
        <v>157</v>
      </c>
      <c r="I11" s="4"/>
      <c r="J11" s="4"/>
      <c r="K11" s="4" t="s">
        <v>164</v>
      </c>
      <c r="L11" s="9" t="s">
        <v>139</v>
      </c>
      <c r="M11" s="4" t="s">
        <v>139</v>
      </c>
      <c r="N11" s="4" t="s">
        <v>170</v>
      </c>
    </row>
    <row r="12" spans="1:14" s="1" customFormat="1" ht="13" x14ac:dyDescent="0.3">
      <c r="A12" s="2" t="s">
        <v>135</v>
      </c>
      <c r="B12" s="5">
        <v>0</v>
      </c>
      <c r="C12" s="5"/>
      <c r="D12" s="5">
        <v>2</v>
      </c>
      <c r="E12" s="5">
        <v>2</v>
      </c>
      <c r="F12" s="5"/>
      <c r="G12" s="5">
        <v>1</v>
      </c>
      <c r="H12" s="5">
        <v>0</v>
      </c>
      <c r="I12" s="5"/>
      <c r="J12" s="5"/>
      <c r="K12" s="5">
        <v>1</v>
      </c>
      <c r="L12" s="10">
        <v>0</v>
      </c>
      <c r="M12" s="5">
        <v>1</v>
      </c>
      <c r="N12" s="5">
        <v>4</v>
      </c>
    </row>
    <row r="13" spans="1:14" s="1" customFormat="1" ht="13" x14ac:dyDescent="0.3">
      <c r="A13" s="2" t="s">
        <v>136</v>
      </c>
      <c r="B13" s="5">
        <v>18</v>
      </c>
      <c r="C13" s="5"/>
      <c r="D13" s="5">
        <v>17</v>
      </c>
      <c r="E13" s="5">
        <v>35</v>
      </c>
      <c r="F13" s="5"/>
      <c r="G13" s="5">
        <v>9</v>
      </c>
      <c r="H13" s="5">
        <v>13</v>
      </c>
      <c r="I13" s="5"/>
      <c r="J13" s="5"/>
      <c r="K13" s="5">
        <v>22</v>
      </c>
      <c r="L13" s="10">
        <v>25</v>
      </c>
      <c r="M13" s="5">
        <v>19</v>
      </c>
      <c r="N13" s="5">
        <v>101</v>
      </c>
    </row>
    <row r="14" spans="1:14" ht="13" x14ac:dyDescent="0.3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9"/>
      <c r="M14" s="4"/>
      <c r="N14" s="4"/>
    </row>
    <row r="15" spans="1:14" ht="13" x14ac:dyDescent="0.3">
      <c r="A15" s="3" t="s">
        <v>13</v>
      </c>
      <c r="B15" s="4"/>
      <c r="C15" s="4"/>
      <c r="D15" s="4">
        <v>0</v>
      </c>
      <c r="E15" s="4">
        <v>0</v>
      </c>
      <c r="F15" s="4" t="s">
        <v>14</v>
      </c>
      <c r="G15" s="4">
        <v>1</v>
      </c>
      <c r="H15" s="4">
        <v>3</v>
      </c>
      <c r="I15" s="4"/>
      <c r="J15" s="4"/>
      <c r="K15" s="4">
        <v>4</v>
      </c>
      <c r="L15" s="9" t="s">
        <v>140</v>
      </c>
      <c r="M15" s="4" t="s">
        <v>14</v>
      </c>
      <c r="N15" s="4">
        <v>5</v>
      </c>
    </row>
    <row r="16" spans="1:14" ht="13" x14ac:dyDescent="0.3">
      <c r="A16" s="3" t="s">
        <v>16</v>
      </c>
      <c r="B16" s="4"/>
      <c r="C16" s="4"/>
      <c r="D16" s="4">
        <v>36</v>
      </c>
      <c r="E16" s="4">
        <v>36</v>
      </c>
      <c r="F16" s="4" t="s">
        <v>14</v>
      </c>
      <c r="G16" s="4">
        <v>0</v>
      </c>
      <c r="H16" s="4">
        <v>6</v>
      </c>
      <c r="I16" s="4"/>
      <c r="J16" s="4"/>
      <c r="K16" s="4">
        <v>6</v>
      </c>
      <c r="L16" s="9" t="s">
        <v>141</v>
      </c>
      <c r="M16" s="4"/>
      <c r="N16" s="4">
        <v>58</v>
      </c>
    </row>
    <row r="17" spans="1:14" ht="13" x14ac:dyDescent="0.3">
      <c r="A17" s="3" t="s">
        <v>15</v>
      </c>
      <c r="B17" s="4"/>
      <c r="C17" s="4"/>
      <c r="D17" s="4">
        <v>14</v>
      </c>
      <c r="E17" s="4">
        <v>14</v>
      </c>
      <c r="F17" s="4" t="s">
        <v>14</v>
      </c>
      <c r="G17" s="4">
        <v>2</v>
      </c>
      <c r="H17" s="4">
        <v>12</v>
      </c>
      <c r="I17" s="4"/>
      <c r="J17" s="4"/>
      <c r="K17" s="4">
        <v>14</v>
      </c>
      <c r="L17" s="9" t="s">
        <v>142</v>
      </c>
      <c r="M17" s="4" t="s">
        <v>152</v>
      </c>
      <c r="N17" s="4">
        <v>55</v>
      </c>
    </row>
    <row r="18" spans="1:14" ht="13" x14ac:dyDescent="0.3">
      <c r="A18" s="3" t="s">
        <v>19</v>
      </c>
      <c r="B18" s="4"/>
      <c r="C18" s="4"/>
      <c r="D18" s="4" t="s">
        <v>150</v>
      </c>
      <c r="E18" s="4" t="s">
        <v>150</v>
      </c>
      <c r="F18" s="4" t="s">
        <v>14</v>
      </c>
      <c r="G18" s="4" t="s">
        <v>154</v>
      </c>
      <c r="H18" s="4" t="s">
        <v>158</v>
      </c>
      <c r="I18" s="4"/>
      <c r="J18" s="4"/>
      <c r="K18" s="4" t="s">
        <v>165</v>
      </c>
      <c r="L18" s="9" t="s">
        <v>143</v>
      </c>
      <c r="M18" s="4" t="s">
        <v>152</v>
      </c>
      <c r="N18" s="4" t="s">
        <v>171</v>
      </c>
    </row>
    <row r="19" spans="1:14" s="1" customFormat="1" ht="13" x14ac:dyDescent="0.3">
      <c r="A19" s="2" t="s">
        <v>135</v>
      </c>
      <c r="B19" s="5"/>
      <c r="C19" s="5"/>
      <c r="D19" s="5">
        <v>17</v>
      </c>
      <c r="E19" s="5">
        <v>17</v>
      </c>
      <c r="F19" s="5"/>
      <c r="G19" s="5">
        <v>1</v>
      </c>
      <c r="H19" s="5">
        <v>6</v>
      </c>
      <c r="I19" s="5"/>
      <c r="J19" s="5"/>
      <c r="K19" s="5">
        <v>7</v>
      </c>
      <c r="L19" s="10">
        <v>7</v>
      </c>
      <c r="M19" s="5">
        <v>2</v>
      </c>
      <c r="N19" s="5">
        <v>33</v>
      </c>
    </row>
    <row r="20" spans="1:14" s="1" customFormat="1" ht="13" x14ac:dyDescent="0.3">
      <c r="A20" s="2" t="s">
        <v>136</v>
      </c>
      <c r="B20" s="5"/>
      <c r="C20" s="5"/>
      <c r="D20" s="5">
        <v>36</v>
      </c>
      <c r="E20" s="5">
        <v>36</v>
      </c>
      <c r="F20" s="5"/>
      <c r="G20" s="5">
        <v>11</v>
      </c>
      <c r="H20" s="5">
        <v>22</v>
      </c>
      <c r="I20" s="5"/>
      <c r="J20" s="5"/>
      <c r="K20" s="5">
        <v>33</v>
      </c>
      <c r="L20" s="10">
        <v>27</v>
      </c>
      <c r="M20" s="5">
        <v>5</v>
      </c>
      <c r="N20" s="5">
        <v>101</v>
      </c>
    </row>
    <row r="21" spans="1:14" ht="13" x14ac:dyDescent="0.3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9"/>
      <c r="M21" s="4"/>
      <c r="N21" s="4"/>
    </row>
    <row r="22" spans="1:14" ht="13" x14ac:dyDescent="0.3">
      <c r="A22" s="3" t="s">
        <v>21</v>
      </c>
      <c r="B22" s="4"/>
      <c r="C22" s="4"/>
      <c r="D22" s="4"/>
      <c r="E22" s="4"/>
      <c r="F22" s="4"/>
      <c r="G22" s="4"/>
      <c r="H22" s="4" t="s">
        <v>159</v>
      </c>
      <c r="I22" s="4" t="s">
        <v>157</v>
      </c>
      <c r="J22" s="4" t="s">
        <v>154</v>
      </c>
      <c r="K22" s="4" t="s">
        <v>166</v>
      </c>
      <c r="L22" s="9" t="s">
        <v>144</v>
      </c>
      <c r="M22" s="4"/>
      <c r="N22" s="4" t="s">
        <v>172</v>
      </c>
    </row>
    <row r="23" spans="1:14" s="1" customFormat="1" ht="13" x14ac:dyDescent="0.3">
      <c r="A23" s="2" t="s">
        <v>135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10">
        <v>1</v>
      </c>
      <c r="M23" s="5"/>
      <c r="N23" s="5">
        <v>1</v>
      </c>
    </row>
    <row r="24" spans="1:14" s="1" customFormat="1" ht="13" x14ac:dyDescent="0.3">
      <c r="A24" s="2" t="s">
        <v>136</v>
      </c>
      <c r="B24" s="5"/>
      <c r="C24" s="5"/>
      <c r="D24" s="5"/>
      <c r="E24" s="5"/>
      <c r="F24" s="5">
        <v>0</v>
      </c>
      <c r="G24" s="5"/>
      <c r="H24" s="5">
        <v>0</v>
      </c>
      <c r="I24" s="5">
        <v>7</v>
      </c>
      <c r="J24" s="5">
        <v>4</v>
      </c>
      <c r="K24" s="5">
        <v>11</v>
      </c>
      <c r="L24" s="10">
        <v>14</v>
      </c>
      <c r="M24" s="5"/>
      <c r="N24" s="5">
        <v>25</v>
      </c>
    </row>
    <row r="25" spans="1:14" ht="13" x14ac:dyDescent="0.3">
      <c r="A25" s="3" t="s">
        <v>25</v>
      </c>
      <c r="B25" s="4"/>
      <c r="C25" s="4"/>
      <c r="D25" s="4"/>
      <c r="E25" s="4"/>
      <c r="F25" s="4" t="s">
        <v>152</v>
      </c>
      <c r="G25" s="4"/>
      <c r="H25" s="4"/>
      <c r="I25" s="4"/>
      <c r="J25" s="4" t="s">
        <v>154</v>
      </c>
      <c r="K25" s="4" t="s">
        <v>160</v>
      </c>
      <c r="L25" s="9" t="s">
        <v>145</v>
      </c>
      <c r="M25" s="4"/>
      <c r="N25" s="4" t="s">
        <v>173</v>
      </c>
    </row>
    <row r="26" spans="1:14" s="1" customFormat="1" ht="13" x14ac:dyDescent="0.3">
      <c r="A26" s="2" t="s">
        <v>136</v>
      </c>
      <c r="B26" s="5"/>
      <c r="C26" s="5"/>
      <c r="D26" s="5"/>
      <c r="E26" s="5"/>
      <c r="F26" s="5">
        <v>0</v>
      </c>
      <c r="G26" s="5"/>
      <c r="H26" s="5"/>
      <c r="I26" s="5"/>
      <c r="J26" s="5">
        <v>1</v>
      </c>
      <c r="K26" s="5">
        <v>1</v>
      </c>
      <c r="L26" s="10">
        <v>5</v>
      </c>
      <c r="M26" s="5"/>
      <c r="N26" s="5">
        <v>6</v>
      </c>
    </row>
    <row r="27" spans="1:14" ht="13" x14ac:dyDescent="0.3">
      <c r="A27" s="3" t="s">
        <v>133</v>
      </c>
      <c r="B27" s="4"/>
      <c r="C27" s="4"/>
      <c r="D27" s="4"/>
      <c r="E27" s="4"/>
      <c r="F27" s="4"/>
      <c r="G27" s="4"/>
      <c r="H27" s="4"/>
      <c r="I27" s="4"/>
      <c r="J27" s="4" t="s">
        <v>14</v>
      </c>
      <c r="K27" s="4"/>
      <c r="L27" s="9" t="s">
        <v>146</v>
      </c>
      <c r="M27" s="4"/>
      <c r="N27" s="4" t="s">
        <v>146</v>
      </c>
    </row>
    <row r="28" spans="1:14" ht="13" x14ac:dyDescent="0.3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9"/>
      <c r="M28" s="4"/>
      <c r="N28" s="4"/>
    </row>
    <row r="29" spans="1:14" ht="13" x14ac:dyDescent="0.3">
      <c r="A29" s="3" t="s">
        <v>22</v>
      </c>
      <c r="B29" s="4">
        <v>100</v>
      </c>
      <c r="C29" s="4">
        <v>69</v>
      </c>
      <c r="D29" s="4">
        <v>206</v>
      </c>
      <c r="E29" s="4">
        <v>375</v>
      </c>
      <c r="F29" s="4">
        <v>99</v>
      </c>
      <c r="G29" s="4"/>
      <c r="H29" s="4">
        <v>159</v>
      </c>
      <c r="I29" s="4">
        <v>82</v>
      </c>
      <c r="J29" s="4">
        <v>105</v>
      </c>
      <c r="K29" s="4">
        <v>445</v>
      </c>
      <c r="L29" s="9">
        <v>186</v>
      </c>
      <c r="M29" s="4">
        <v>217</v>
      </c>
      <c r="N29" s="4">
        <v>1223</v>
      </c>
    </row>
    <row r="30" spans="1:14" ht="13" x14ac:dyDescent="0.3">
      <c r="A30" s="3" t="s">
        <v>23</v>
      </c>
      <c r="B30" s="4">
        <v>42</v>
      </c>
      <c r="C30" s="4">
        <v>39</v>
      </c>
      <c r="D30" s="4">
        <v>63</v>
      </c>
      <c r="E30" s="4">
        <v>144</v>
      </c>
      <c r="F30" s="4">
        <v>31</v>
      </c>
      <c r="G30" s="4"/>
      <c r="H30" s="4">
        <v>56</v>
      </c>
      <c r="I30" s="4">
        <v>18</v>
      </c>
      <c r="J30" s="4">
        <v>33</v>
      </c>
      <c r="K30" s="4">
        <v>138</v>
      </c>
      <c r="L30" s="9">
        <v>52</v>
      </c>
      <c r="M30" s="4">
        <v>68</v>
      </c>
      <c r="N30" s="4">
        <v>402</v>
      </c>
    </row>
    <row r="31" spans="1:14" ht="13" x14ac:dyDescent="0.3">
      <c r="A31" s="3" t="s">
        <v>19</v>
      </c>
      <c r="B31" s="4">
        <v>142</v>
      </c>
      <c r="C31" s="4">
        <v>108</v>
      </c>
      <c r="D31" s="4">
        <v>269</v>
      </c>
      <c r="E31" s="4">
        <v>519</v>
      </c>
      <c r="F31" s="4">
        <v>130</v>
      </c>
      <c r="G31" s="4"/>
      <c r="H31" s="4">
        <v>215</v>
      </c>
      <c r="I31" s="4">
        <v>100</v>
      </c>
      <c r="J31" s="4">
        <v>138</v>
      </c>
      <c r="K31" s="4">
        <v>583</v>
      </c>
      <c r="L31" s="9">
        <v>238</v>
      </c>
      <c r="M31" s="4">
        <v>285</v>
      </c>
      <c r="N31" s="4">
        <v>1625</v>
      </c>
    </row>
    <row r="32" spans="1:14" s="1" customFormat="1" ht="13" x14ac:dyDescent="0.3">
      <c r="A32" s="2" t="s">
        <v>135</v>
      </c>
      <c r="B32" s="5">
        <v>0</v>
      </c>
      <c r="C32" s="5">
        <v>0</v>
      </c>
      <c r="D32" s="5">
        <v>7</v>
      </c>
      <c r="E32" s="5">
        <v>7</v>
      </c>
      <c r="F32" s="5">
        <v>0</v>
      </c>
      <c r="G32" s="5"/>
      <c r="H32" s="5">
        <v>3</v>
      </c>
      <c r="I32" s="5">
        <v>0</v>
      </c>
      <c r="J32" s="5">
        <v>5</v>
      </c>
      <c r="K32" s="5">
        <v>8</v>
      </c>
      <c r="L32" s="10">
        <v>4</v>
      </c>
      <c r="M32" s="5">
        <v>2</v>
      </c>
      <c r="N32" s="5">
        <v>21</v>
      </c>
    </row>
    <row r="33" spans="1:14" s="1" customFormat="1" ht="13" x14ac:dyDescent="0.3">
      <c r="A33" s="2" t="s">
        <v>136</v>
      </c>
      <c r="B33" s="5">
        <v>64</v>
      </c>
      <c r="C33" s="5">
        <v>47</v>
      </c>
      <c r="D33" s="5">
        <v>83</v>
      </c>
      <c r="E33" s="5">
        <v>194</v>
      </c>
      <c r="F33" s="5">
        <v>79</v>
      </c>
      <c r="G33" s="5"/>
      <c r="H33" s="5">
        <v>114</v>
      </c>
      <c r="I33" s="5">
        <v>92</v>
      </c>
      <c r="J33" s="5">
        <v>85</v>
      </c>
      <c r="K33" s="5">
        <v>370</v>
      </c>
      <c r="L33" s="10">
        <v>181</v>
      </c>
      <c r="M33" s="5">
        <v>222</v>
      </c>
      <c r="N33" s="5">
        <v>967</v>
      </c>
    </row>
    <row r="34" spans="1:14" ht="13" x14ac:dyDescent="0.3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9"/>
      <c r="M34" s="4"/>
      <c r="N34" s="4"/>
    </row>
    <row r="35" spans="1:14" ht="13" x14ac:dyDescent="0.3">
      <c r="A35" s="3"/>
    </row>
    <row r="36" spans="1:14" ht="13" x14ac:dyDescent="0.3">
      <c r="A36" s="3" t="s">
        <v>174</v>
      </c>
    </row>
    <row r="37" spans="1:14" ht="13" x14ac:dyDescent="0.3">
      <c r="A37" s="3" t="s">
        <v>134</v>
      </c>
    </row>
    <row r="38" spans="1:14" ht="13" x14ac:dyDescent="0.3">
      <c r="A38" s="3" t="s">
        <v>137</v>
      </c>
    </row>
    <row r="39" spans="1:14" s="3" customFormat="1" ht="13" x14ac:dyDescent="0.3">
      <c r="A39" s="3" t="s">
        <v>176</v>
      </c>
      <c r="L39" s="11"/>
    </row>
    <row r="40" spans="1:14" x14ac:dyDescent="0.25">
      <c r="A40" s="6" t="s">
        <v>175</v>
      </c>
    </row>
  </sheetData>
  <phoneticPr fontId="0" type="noConversion"/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Side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31"/>
  <sheetViews>
    <sheetView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activeCell="A26" sqref="A26"/>
    </sheetView>
  </sheetViews>
  <sheetFormatPr defaultRowHeight="13" x14ac:dyDescent="0.3"/>
  <cols>
    <col min="1" max="1" width="15.7265625" style="3" customWidth="1"/>
    <col min="2" max="2" width="7" customWidth="1"/>
    <col min="3" max="3" width="7.81640625" customWidth="1"/>
    <col min="4" max="4" width="11.26953125" customWidth="1"/>
    <col min="5" max="5" width="9.26953125" customWidth="1"/>
    <col min="6" max="6" width="7.453125" customWidth="1"/>
    <col min="7" max="7" width="5.81640625" customWidth="1"/>
    <col min="8" max="8" width="9.54296875" customWidth="1"/>
    <col min="9" max="9" width="8.26953125" customWidth="1"/>
    <col min="10" max="10" width="11" customWidth="1"/>
    <col min="11" max="11" width="8" customWidth="1"/>
    <col min="12" max="13" width="9.81640625" customWidth="1"/>
    <col min="14" max="14" width="17.1796875" customWidth="1"/>
  </cols>
  <sheetData>
    <row r="1" spans="1:16" s="2" customFormat="1" x14ac:dyDescent="0.3">
      <c r="A1" s="2" t="s">
        <v>91</v>
      </c>
    </row>
    <row r="2" spans="1:16" s="1" customFormat="1" x14ac:dyDescent="0.3">
      <c r="A2" s="2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P2" s="1" t="s">
        <v>37</v>
      </c>
    </row>
    <row r="3" spans="1:16" x14ac:dyDescent="0.3">
      <c r="A3" s="2" t="s">
        <v>38</v>
      </c>
      <c r="E3" t="s">
        <v>46</v>
      </c>
      <c r="K3" t="s">
        <v>40</v>
      </c>
      <c r="L3" t="s">
        <v>92</v>
      </c>
      <c r="M3" t="s">
        <v>93</v>
      </c>
      <c r="N3" t="s">
        <v>94</v>
      </c>
      <c r="P3" t="s">
        <v>44</v>
      </c>
    </row>
    <row r="4" spans="1:16" x14ac:dyDescent="0.3">
      <c r="A4" s="3" t="s">
        <v>17</v>
      </c>
      <c r="B4" s="4"/>
      <c r="C4" s="4"/>
      <c r="D4" s="4" t="s">
        <v>71</v>
      </c>
      <c r="E4" s="4" t="s">
        <v>71</v>
      </c>
      <c r="F4" s="4"/>
      <c r="G4" s="4"/>
      <c r="H4" s="4" t="s">
        <v>63</v>
      </c>
      <c r="I4" s="4" t="s">
        <v>80</v>
      </c>
      <c r="J4" s="4" t="s">
        <v>95</v>
      </c>
      <c r="K4" s="4" t="s">
        <v>96</v>
      </c>
      <c r="L4" s="4" t="s">
        <v>97</v>
      </c>
      <c r="M4" s="4" t="s">
        <v>98</v>
      </c>
      <c r="N4" s="4" t="s">
        <v>99</v>
      </c>
    </row>
    <row r="5" spans="1:16" s="1" customFormat="1" x14ac:dyDescent="0.3">
      <c r="A5" s="2" t="s">
        <v>136</v>
      </c>
      <c r="B5" s="5" t="s">
        <v>14</v>
      </c>
      <c r="C5" s="5"/>
      <c r="D5" s="5">
        <v>35</v>
      </c>
      <c r="E5" s="5">
        <v>35</v>
      </c>
      <c r="F5" s="5"/>
      <c r="G5" s="5"/>
      <c r="H5" s="5">
        <v>61</v>
      </c>
      <c r="I5" s="5">
        <v>3</v>
      </c>
      <c r="J5" s="5">
        <v>44</v>
      </c>
      <c r="K5" s="5">
        <v>108</v>
      </c>
      <c r="L5" s="5">
        <v>46</v>
      </c>
      <c r="M5" s="5">
        <v>52</v>
      </c>
      <c r="N5" s="5">
        <v>241</v>
      </c>
    </row>
    <row r="6" spans="1:16" x14ac:dyDescent="0.3">
      <c r="A6" s="3" t="s">
        <v>18</v>
      </c>
      <c r="B6" s="4"/>
      <c r="C6" s="4"/>
      <c r="D6" s="4">
        <v>0</v>
      </c>
      <c r="E6" s="4">
        <v>0</v>
      </c>
      <c r="F6" s="4"/>
      <c r="G6" s="4"/>
      <c r="H6" s="4">
        <v>0</v>
      </c>
      <c r="I6" s="4">
        <v>0</v>
      </c>
      <c r="J6" s="4">
        <v>0</v>
      </c>
      <c r="K6" s="4">
        <v>0</v>
      </c>
      <c r="L6" s="4">
        <v>0</v>
      </c>
      <c r="M6" s="4" t="s">
        <v>80</v>
      </c>
      <c r="N6" s="4" t="s">
        <v>80</v>
      </c>
    </row>
    <row r="7" spans="1:16" s="1" customFormat="1" x14ac:dyDescent="0.3">
      <c r="A7" s="2" t="s">
        <v>136</v>
      </c>
      <c r="B7" s="5"/>
      <c r="C7" s="5"/>
      <c r="D7" s="5">
        <v>1</v>
      </c>
      <c r="E7" s="5">
        <v>1</v>
      </c>
      <c r="F7" s="5"/>
      <c r="G7" s="5"/>
      <c r="H7" s="5">
        <v>1</v>
      </c>
      <c r="I7" s="5"/>
      <c r="J7" s="5">
        <v>1</v>
      </c>
      <c r="K7" s="5">
        <v>2</v>
      </c>
      <c r="L7" s="5">
        <v>1</v>
      </c>
      <c r="M7" s="5">
        <v>1</v>
      </c>
      <c r="N7" s="5">
        <v>5</v>
      </c>
    </row>
    <row r="8" spans="1:16" x14ac:dyDescent="0.3">
      <c r="A8" s="3" t="s">
        <v>19</v>
      </c>
      <c r="B8" s="4"/>
      <c r="C8" s="4"/>
      <c r="D8" s="4" t="s">
        <v>71</v>
      </c>
      <c r="E8" s="4" t="s">
        <v>71</v>
      </c>
      <c r="F8" s="4"/>
      <c r="G8" s="4"/>
      <c r="H8" s="4" t="s">
        <v>63</v>
      </c>
      <c r="I8" s="4" t="s">
        <v>80</v>
      </c>
      <c r="J8" s="4" t="s">
        <v>95</v>
      </c>
      <c r="K8" s="4" t="s">
        <v>96</v>
      </c>
      <c r="L8" s="4" t="s">
        <v>97</v>
      </c>
      <c r="M8" s="4" t="s">
        <v>52</v>
      </c>
      <c r="N8" s="4" t="s">
        <v>100</v>
      </c>
    </row>
    <row r="9" spans="1:16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6" x14ac:dyDescent="0.3">
      <c r="A10" s="3" t="s">
        <v>20</v>
      </c>
      <c r="B10" s="4" t="s">
        <v>65</v>
      </c>
      <c r="C10" s="4"/>
      <c r="D10" s="4" t="s">
        <v>101</v>
      </c>
      <c r="E10" s="4" t="s">
        <v>102</v>
      </c>
      <c r="F10" s="4"/>
      <c r="G10" s="4" t="s">
        <v>97</v>
      </c>
      <c r="H10" s="4" t="s">
        <v>103</v>
      </c>
      <c r="I10" s="4"/>
      <c r="J10" s="4"/>
      <c r="K10" s="4" t="s">
        <v>104</v>
      </c>
      <c r="L10" s="4" t="s">
        <v>52</v>
      </c>
      <c r="M10" s="4" t="s">
        <v>105</v>
      </c>
      <c r="N10" s="4" t="s">
        <v>106</v>
      </c>
    </row>
    <row r="11" spans="1:16" s="1" customFormat="1" x14ac:dyDescent="0.3">
      <c r="A11" s="2" t="s">
        <v>136</v>
      </c>
      <c r="B11" s="5">
        <v>22</v>
      </c>
      <c r="C11" s="5"/>
      <c r="D11" s="5">
        <v>25</v>
      </c>
      <c r="E11" s="5">
        <v>47</v>
      </c>
      <c r="F11" s="5"/>
      <c r="G11" s="5">
        <v>15</v>
      </c>
      <c r="H11" s="5">
        <v>17</v>
      </c>
      <c r="I11" s="5"/>
      <c r="J11" s="5"/>
      <c r="K11" s="5">
        <v>32</v>
      </c>
      <c r="L11" s="5">
        <v>40</v>
      </c>
      <c r="M11" s="5">
        <v>24</v>
      </c>
      <c r="N11" s="5">
        <v>143</v>
      </c>
    </row>
    <row r="12" spans="1:16" x14ac:dyDescent="0.3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6" x14ac:dyDescent="0.3">
      <c r="A13" s="3" t="s">
        <v>13</v>
      </c>
      <c r="B13" s="4"/>
      <c r="C13" s="4"/>
      <c r="D13" s="4" t="s">
        <v>68</v>
      </c>
      <c r="E13" s="4" t="s">
        <v>68</v>
      </c>
      <c r="F13" s="4"/>
      <c r="G13" s="4" t="s">
        <v>107</v>
      </c>
      <c r="H13" s="4" t="s">
        <v>68</v>
      </c>
      <c r="I13" s="4"/>
      <c r="J13" s="4"/>
      <c r="K13" s="4" t="s">
        <v>108</v>
      </c>
      <c r="L13" s="4">
        <v>0</v>
      </c>
      <c r="M13" s="4">
        <v>0</v>
      </c>
      <c r="N13" s="4" t="s">
        <v>109</v>
      </c>
    </row>
    <row r="14" spans="1:16" x14ac:dyDescent="0.3">
      <c r="A14" s="3" t="s">
        <v>16</v>
      </c>
      <c r="B14" s="4"/>
      <c r="C14" s="4"/>
      <c r="D14" s="4" t="s">
        <v>110</v>
      </c>
      <c r="E14" s="4" t="s">
        <v>110</v>
      </c>
      <c r="F14" s="4"/>
      <c r="G14" s="4" t="s">
        <v>65</v>
      </c>
      <c r="H14" s="4" t="s">
        <v>111</v>
      </c>
      <c r="I14" s="4"/>
      <c r="J14" s="4"/>
      <c r="K14" s="4" t="s">
        <v>112</v>
      </c>
      <c r="L14" s="4" t="s">
        <v>113</v>
      </c>
      <c r="M14" s="4">
        <v>0</v>
      </c>
      <c r="N14" s="4" t="s">
        <v>114</v>
      </c>
    </row>
    <row r="15" spans="1:16" x14ac:dyDescent="0.3">
      <c r="A15" s="3" t="s">
        <v>15</v>
      </c>
      <c r="B15" s="4"/>
      <c r="C15" s="4"/>
      <c r="D15" s="4" t="s">
        <v>115</v>
      </c>
      <c r="E15" s="4" t="s">
        <v>115</v>
      </c>
      <c r="F15" s="4"/>
      <c r="G15" s="4" t="s">
        <v>116</v>
      </c>
      <c r="H15" s="4" t="s">
        <v>117</v>
      </c>
      <c r="I15" s="4"/>
      <c r="J15" s="4"/>
      <c r="K15" s="4" t="s">
        <v>118</v>
      </c>
      <c r="L15" s="4" t="s">
        <v>119</v>
      </c>
      <c r="M15" s="4" t="s">
        <v>78</v>
      </c>
      <c r="N15" s="4" t="s">
        <v>120</v>
      </c>
    </row>
    <row r="16" spans="1:16" x14ac:dyDescent="0.3">
      <c r="A16" s="3" t="s">
        <v>19</v>
      </c>
      <c r="B16" s="4"/>
      <c r="C16" s="4"/>
      <c r="D16" s="4" t="s">
        <v>121</v>
      </c>
      <c r="E16" s="4" t="s">
        <v>121</v>
      </c>
      <c r="F16" s="4"/>
      <c r="G16" s="4" t="s">
        <v>70</v>
      </c>
      <c r="H16" s="4" t="s">
        <v>122</v>
      </c>
      <c r="I16" s="4"/>
      <c r="J16" s="4"/>
      <c r="K16" s="4" t="s">
        <v>123</v>
      </c>
      <c r="L16" s="4" t="s">
        <v>124</v>
      </c>
      <c r="M16" s="4" t="s">
        <v>78</v>
      </c>
      <c r="N16" s="4" t="s">
        <v>125</v>
      </c>
    </row>
    <row r="17" spans="1:14" s="1" customFormat="1" x14ac:dyDescent="0.3">
      <c r="A17" s="2" t="s">
        <v>136</v>
      </c>
      <c r="B17" s="5"/>
      <c r="C17" s="5"/>
      <c r="D17" s="5">
        <v>60</v>
      </c>
      <c r="E17" s="5">
        <v>60</v>
      </c>
      <c r="F17" s="5"/>
      <c r="G17" s="5">
        <v>16</v>
      </c>
      <c r="H17" s="5">
        <v>21</v>
      </c>
      <c r="I17" s="5"/>
      <c r="J17" s="5"/>
      <c r="K17" s="5">
        <v>37</v>
      </c>
      <c r="L17" s="5">
        <v>25</v>
      </c>
      <c r="M17" s="5">
        <v>4</v>
      </c>
      <c r="N17" s="5">
        <v>126</v>
      </c>
    </row>
    <row r="18" spans="1:14" x14ac:dyDescent="0.3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3">
      <c r="A19" s="3" t="s">
        <v>21</v>
      </c>
      <c r="B19" s="4"/>
      <c r="C19" s="4"/>
      <c r="D19" s="4"/>
      <c r="E19" s="4"/>
      <c r="F19" s="4" t="s">
        <v>80</v>
      </c>
      <c r="G19" s="4"/>
      <c r="H19" s="4" t="s">
        <v>126</v>
      </c>
      <c r="I19" s="4" t="s">
        <v>108</v>
      </c>
      <c r="J19" s="4" t="s">
        <v>78</v>
      </c>
      <c r="K19" s="4" t="s">
        <v>104</v>
      </c>
      <c r="L19" s="4" t="s">
        <v>116</v>
      </c>
      <c r="M19" s="4"/>
      <c r="N19" s="4" t="s">
        <v>127</v>
      </c>
    </row>
    <row r="20" spans="1:14" s="1" customFormat="1" x14ac:dyDescent="0.3">
      <c r="A20" s="2" t="s">
        <v>136</v>
      </c>
      <c r="B20" s="5"/>
      <c r="C20" s="5"/>
      <c r="D20" s="5"/>
      <c r="E20" s="5"/>
      <c r="F20" s="5"/>
      <c r="G20" s="5"/>
      <c r="H20" s="5">
        <v>3</v>
      </c>
      <c r="I20" s="5">
        <v>7</v>
      </c>
      <c r="J20" s="5">
        <v>1</v>
      </c>
      <c r="K20" s="5">
        <v>11</v>
      </c>
      <c r="L20" s="5">
        <v>11</v>
      </c>
      <c r="M20" s="5"/>
      <c r="N20" s="5">
        <v>22</v>
      </c>
    </row>
    <row r="21" spans="1:14" x14ac:dyDescent="0.3">
      <c r="A21" s="3" t="s">
        <v>25</v>
      </c>
      <c r="B21" s="4"/>
      <c r="C21" s="4"/>
      <c r="D21" s="4"/>
      <c r="E21" s="4"/>
      <c r="F21" s="4" t="s">
        <v>80</v>
      </c>
      <c r="G21" s="4"/>
      <c r="H21" s="4">
        <v>0</v>
      </c>
      <c r="I21" s="4">
        <v>0</v>
      </c>
      <c r="J21" s="4" t="s">
        <v>128</v>
      </c>
      <c r="K21" s="4" t="s">
        <v>129</v>
      </c>
      <c r="L21" s="4" t="s">
        <v>130</v>
      </c>
      <c r="M21" s="4"/>
      <c r="N21" s="4" t="s">
        <v>131</v>
      </c>
    </row>
    <row r="22" spans="1:14" s="1" customFormat="1" x14ac:dyDescent="0.3">
      <c r="A22" s="2" t="s">
        <v>136</v>
      </c>
      <c r="B22" s="5"/>
      <c r="C22" s="5"/>
      <c r="D22" s="5"/>
      <c r="E22" s="5"/>
      <c r="F22" s="5"/>
      <c r="G22" s="5"/>
      <c r="H22" s="5"/>
      <c r="I22" s="5"/>
      <c r="J22" s="5"/>
      <c r="K22" s="5">
        <v>0</v>
      </c>
      <c r="L22" s="5">
        <v>2</v>
      </c>
      <c r="M22" s="5"/>
      <c r="N22" s="5">
        <v>2</v>
      </c>
    </row>
    <row r="23" spans="1:14" x14ac:dyDescent="0.3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3">
      <c r="A24" s="3" t="s">
        <v>22</v>
      </c>
      <c r="B24" s="4">
        <v>110</v>
      </c>
      <c r="C24" s="4">
        <v>74</v>
      </c>
      <c r="D24" s="4">
        <v>220</v>
      </c>
      <c r="E24" s="4">
        <v>404</v>
      </c>
      <c r="F24" s="4">
        <v>86</v>
      </c>
      <c r="G24" s="4"/>
      <c r="H24" s="4">
        <v>158</v>
      </c>
      <c r="I24" s="4">
        <v>52</v>
      </c>
      <c r="J24" s="4">
        <v>116</v>
      </c>
      <c r="K24" s="4">
        <v>412</v>
      </c>
      <c r="L24" s="4">
        <v>149</v>
      </c>
      <c r="M24" s="4">
        <v>194</v>
      </c>
      <c r="N24" s="4">
        <v>1159</v>
      </c>
    </row>
    <row r="25" spans="1:14" x14ac:dyDescent="0.3">
      <c r="A25" s="3" t="s">
        <v>23</v>
      </c>
      <c r="B25" s="4">
        <v>31</v>
      </c>
      <c r="C25" s="4">
        <v>44</v>
      </c>
      <c r="D25" s="4">
        <v>46</v>
      </c>
      <c r="E25" s="4">
        <v>121</v>
      </c>
      <c r="F25" s="4">
        <v>28</v>
      </c>
      <c r="G25" s="4"/>
      <c r="H25" s="4">
        <v>65</v>
      </c>
      <c r="I25" s="4">
        <v>16</v>
      </c>
      <c r="J25" s="4">
        <v>39</v>
      </c>
      <c r="K25" s="4">
        <v>148</v>
      </c>
      <c r="L25" s="4">
        <v>36</v>
      </c>
      <c r="M25" s="4">
        <v>78</v>
      </c>
      <c r="N25" s="4">
        <v>383</v>
      </c>
    </row>
    <row r="26" spans="1:14" x14ac:dyDescent="0.3">
      <c r="A26" s="3" t="s">
        <v>19</v>
      </c>
      <c r="B26" s="4">
        <v>141</v>
      </c>
      <c r="C26" s="4">
        <v>118</v>
      </c>
      <c r="D26" s="4">
        <v>266</v>
      </c>
      <c r="E26" s="4">
        <v>525</v>
      </c>
      <c r="F26" s="4">
        <v>114</v>
      </c>
      <c r="G26" s="4"/>
      <c r="H26" s="4">
        <v>223</v>
      </c>
      <c r="I26" s="4">
        <v>68</v>
      </c>
      <c r="J26" s="4">
        <v>155</v>
      </c>
      <c r="K26" s="4">
        <v>560</v>
      </c>
      <c r="L26" s="4">
        <v>186</v>
      </c>
      <c r="M26" s="4">
        <v>272</v>
      </c>
      <c r="N26" s="4">
        <v>1542</v>
      </c>
    </row>
    <row r="27" spans="1:14" s="1" customFormat="1" x14ac:dyDescent="0.3">
      <c r="A27" s="2" t="s">
        <v>136</v>
      </c>
      <c r="B27" s="5">
        <v>82</v>
      </c>
      <c r="C27" s="5">
        <v>56</v>
      </c>
      <c r="D27" s="5">
        <v>100</v>
      </c>
      <c r="E27" s="5">
        <v>238</v>
      </c>
      <c r="F27" s="5">
        <v>73</v>
      </c>
      <c r="G27" s="5"/>
      <c r="H27" s="5">
        <v>130</v>
      </c>
      <c r="I27" s="5">
        <v>62</v>
      </c>
      <c r="J27" s="5">
        <v>56</v>
      </c>
      <c r="K27" s="5">
        <v>321</v>
      </c>
      <c r="L27" s="5">
        <v>138</v>
      </c>
      <c r="M27" s="5">
        <v>212</v>
      </c>
      <c r="N27" s="5">
        <v>909</v>
      </c>
    </row>
    <row r="29" spans="1:14" x14ac:dyDescent="0.3">
      <c r="A29" s="3" t="s">
        <v>88</v>
      </c>
    </row>
    <row r="30" spans="1:14" x14ac:dyDescent="0.3">
      <c r="A30" s="3" t="s">
        <v>89</v>
      </c>
    </row>
    <row r="31" spans="1:14" x14ac:dyDescent="0.3">
      <c r="A31" s="3" t="s">
        <v>90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24"/>
  <sheetViews>
    <sheetView workbookViewId="0">
      <selection activeCell="A18" sqref="A18"/>
    </sheetView>
  </sheetViews>
  <sheetFormatPr defaultRowHeight="13" x14ac:dyDescent="0.3"/>
  <cols>
    <col min="1" max="1" width="15.7265625" style="3" customWidth="1"/>
    <col min="2" max="2" width="7" customWidth="1"/>
    <col min="3" max="3" width="7.81640625" customWidth="1"/>
    <col min="4" max="4" width="11.26953125" customWidth="1"/>
    <col min="5" max="5" width="9.26953125" customWidth="1"/>
    <col min="6" max="6" width="7.453125" customWidth="1"/>
    <col min="7" max="7" width="5.81640625" customWidth="1"/>
    <col min="8" max="8" width="9.54296875" customWidth="1"/>
    <col min="9" max="9" width="8.26953125" customWidth="1"/>
    <col min="10" max="10" width="11" customWidth="1"/>
    <col min="11" max="11" width="8" customWidth="1"/>
    <col min="12" max="13" width="9.81640625" customWidth="1"/>
    <col min="14" max="14" width="17.1796875" customWidth="1"/>
  </cols>
  <sheetData>
    <row r="1" spans="1:16" s="2" customFormat="1" x14ac:dyDescent="0.3">
      <c r="A1" s="2" t="s">
        <v>45</v>
      </c>
    </row>
    <row r="2" spans="1:16" s="1" customFormat="1" x14ac:dyDescent="0.3">
      <c r="A2" s="2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P2" s="1" t="s">
        <v>37</v>
      </c>
    </row>
    <row r="3" spans="1:16" x14ac:dyDescent="0.3">
      <c r="A3" s="2" t="s">
        <v>38</v>
      </c>
      <c r="E3" t="s">
        <v>46</v>
      </c>
      <c r="K3" t="s">
        <v>47</v>
      </c>
      <c r="L3" t="s">
        <v>48</v>
      </c>
      <c r="M3" t="s">
        <v>49</v>
      </c>
      <c r="N3" t="s">
        <v>50</v>
      </c>
      <c r="P3" t="s">
        <v>44</v>
      </c>
    </row>
    <row r="4" spans="1:16" x14ac:dyDescent="0.3">
      <c r="A4" s="3" t="s">
        <v>17</v>
      </c>
      <c r="B4" s="4"/>
      <c r="C4" s="4"/>
      <c r="D4" s="4" t="s">
        <v>51</v>
      </c>
      <c r="E4" s="4" t="s">
        <v>51</v>
      </c>
      <c r="F4" s="4"/>
      <c r="G4" s="4"/>
      <c r="H4" s="4" t="s">
        <v>52</v>
      </c>
      <c r="I4" s="4">
        <v>0</v>
      </c>
      <c r="J4" s="4" t="s">
        <v>53</v>
      </c>
      <c r="K4" s="4" t="s">
        <v>54</v>
      </c>
      <c r="L4" s="4" t="s">
        <v>55</v>
      </c>
      <c r="M4" s="4">
        <v>0</v>
      </c>
      <c r="N4" s="4" t="s">
        <v>56</v>
      </c>
    </row>
    <row r="5" spans="1:16" x14ac:dyDescent="0.3">
      <c r="A5" s="3" t="s">
        <v>18</v>
      </c>
      <c r="B5" s="4"/>
      <c r="C5" s="4"/>
      <c r="D5" s="4" t="s">
        <v>57</v>
      </c>
      <c r="E5" s="4" t="s">
        <v>57</v>
      </c>
      <c r="F5" s="4"/>
      <c r="G5" s="4"/>
      <c r="H5" s="4" t="s">
        <v>58</v>
      </c>
      <c r="I5" s="4"/>
      <c r="J5" s="4"/>
      <c r="K5" s="4" t="s">
        <v>58</v>
      </c>
      <c r="L5" s="4"/>
      <c r="M5" s="4"/>
      <c r="N5" s="4" t="s">
        <v>59</v>
      </c>
    </row>
    <row r="6" spans="1:16" x14ac:dyDescent="0.3">
      <c r="A6" s="3" t="s">
        <v>19</v>
      </c>
      <c r="B6" s="4"/>
      <c r="C6" s="4"/>
      <c r="D6" s="4" t="s">
        <v>60</v>
      </c>
      <c r="E6" s="4" t="s">
        <v>60</v>
      </c>
      <c r="F6" s="4"/>
      <c r="G6" s="4"/>
      <c r="H6" s="4" t="s">
        <v>61</v>
      </c>
      <c r="I6" s="4">
        <v>0</v>
      </c>
      <c r="J6" s="4" t="s">
        <v>53</v>
      </c>
      <c r="K6" s="4" t="s">
        <v>62</v>
      </c>
      <c r="L6" s="4" t="s">
        <v>63</v>
      </c>
      <c r="M6" s="4">
        <v>0</v>
      </c>
      <c r="N6" s="4" t="s">
        <v>64</v>
      </c>
    </row>
    <row r="7" spans="1:16" x14ac:dyDescent="0.3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6" x14ac:dyDescent="0.3">
      <c r="A8" s="3" t="s">
        <v>20</v>
      </c>
      <c r="B8" s="4" t="s">
        <v>65</v>
      </c>
      <c r="C8" s="4"/>
      <c r="D8" s="4" t="s">
        <v>66</v>
      </c>
      <c r="E8" s="4" t="s">
        <v>67</v>
      </c>
      <c r="F8" s="4" t="s">
        <v>14</v>
      </c>
      <c r="G8" s="4" t="s">
        <v>68</v>
      </c>
      <c r="H8" s="4" t="s">
        <v>69</v>
      </c>
      <c r="I8" s="4"/>
      <c r="J8" s="4"/>
      <c r="K8" s="4" t="s">
        <v>70</v>
      </c>
      <c r="L8" s="4" t="s">
        <v>65</v>
      </c>
      <c r="M8" s="4" t="s">
        <v>71</v>
      </c>
      <c r="N8" s="4" t="s">
        <v>72</v>
      </c>
    </row>
    <row r="9" spans="1:16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6" x14ac:dyDescent="0.3">
      <c r="A10" s="3" t="s">
        <v>13</v>
      </c>
      <c r="B10" s="4"/>
      <c r="C10" s="4"/>
      <c r="D10" s="4">
        <v>2</v>
      </c>
      <c r="E10" s="4">
        <v>2</v>
      </c>
      <c r="F10" s="4" t="s">
        <v>14</v>
      </c>
      <c r="G10" s="4">
        <v>3</v>
      </c>
      <c r="H10" s="4">
        <v>4</v>
      </c>
      <c r="I10" s="4"/>
      <c r="J10" s="4"/>
      <c r="K10" s="4">
        <v>7</v>
      </c>
      <c r="L10" s="4">
        <v>1</v>
      </c>
      <c r="M10" s="4">
        <v>2</v>
      </c>
      <c r="N10" s="4">
        <v>12</v>
      </c>
    </row>
    <row r="11" spans="1:16" x14ac:dyDescent="0.3">
      <c r="A11" s="3" t="s">
        <v>16</v>
      </c>
      <c r="B11" s="4"/>
      <c r="C11" s="4"/>
      <c r="D11" s="4">
        <v>74</v>
      </c>
      <c r="E11" s="4">
        <v>74</v>
      </c>
      <c r="F11" s="4" t="s">
        <v>14</v>
      </c>
      <c r="G11" s="4">
        <v>2</v>
      </c>
      <c r="H11" s="4">
        <v>17</v>
      </c>
      <c r="I11" s="4"/>
      <c r="J11" s="4"/>
      <c r="K11" s="4">
        <v>19</v>
      </c>
      <c r="L11" s="4">
        <v>20</v>
      </c>
      <c r="M11" s="4">
        <v>0</v>
      </c>
      <c r="N11" s="4">
        <v>113</v>
      </c>
    </row>
    <row r="12" spans="1:16" x14ac:dyDescent="0.3">
      <c r="A12" s="3" t="s">
        <v>15</v>
      </c>
      <c r="B12" s="4"/>
      <c r="C12" s="4"/>
      <c r="D12" s="4">
        <v>27</v>
      </c>
      <c r="E12" s="4">
        <v>27</v>
      </c>
      <c r="F12" s="4" t="s">
        <v>14</v>
      </c>
      <c r="G12" s="4">
        <v>10</v>
      </c>
      <c r="H12" s="4">
        <v>11</v>
      </c>
      <c r="I12" s="4"/>
      <c r="J12" s="4"/>
      <c r="K12" s="4">
        <v>21</v>
      </c>
      <c r="L12" s="4">
        <v>16</v>
      </c>
      <c r="M12" s="4">
        <v>0</v>
      </c>
      <c r="N12" s="4">
        <v>64</v>
      </c>
    </row>
    <row r="13" spans="1:16" x14ac:dyDescent="0.3">
      <c r="A13" s="3" t="s">
        <v>19</v>
      </c>
      <c r="B13" s="4"/>
      <c r="C13" s="4"/>
      <c r="D13" s="4" t="s">
        <v>73</v>
      </c>
      <c r="E13" s="4" t="s">
        <v>73</v>
      </c>
      <c r="F13" s="4" t="s">
        <v>14</v>
      </c>
      <c r="G13" s="4" t="s">
        <v>74</v>
      </c>
      <c r="H13" s="4" t="s">
        <v>75</v>
      </c>
      <c r="I13" s="4"/>
      <c r="J13" s="4"/>
      <c r="K13" s="4" t="s">
        <v>76</v>
      </c>
      <c r="L13" s="4" t="s">
        <v>77</v>
      </c>
      <c r="M13" s="4" t="s">
        <v>78</v>
      </c>
      <c r="N13" s="4" t="s">
        <v>79</v>
      </c>
    </row>
    <row r="14" spans="1:16" x14ac:dyDescent="0.3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6" x14ac:dyDescent="0.3">
      <c r="A15" s="3" t="s">
        <v>21</v>
      </c>
      <c r="B15" s="4"/>
      <c r="C15" s="4"/>
      <c r="D15" s="4"/>
      <c r="E15" s="4"/>
      <c r="F15" s="4" t="s">
        <v>80</v>
      </c>
      <c r="G15" s="4"/>
      <c r="H15" s="4" t="s">
        <v>81</v>
      </c>
      <c r="I15" s="4" t="s">
        <v>82</v>
      </c>
      <c r="J15" s="4" t="s">
        <v>83</v>
      </c>
      <c r="K15" s="4" t="s">
        <v>84</v>
      </c>
      <c r="L15" s="4" t="s">
        <v>85</v>
      </c>
      <c r="M15" s="4"/>
      <c r="N15" s="4" t="s">
        <v>86</v>
      </c>
    </row>
    <row r="16" spans="1:16" x14ac:dyDescent="0.3">
      <c r="A16" s="3" t="s">
        <v>25</v>
      </c>
      <c r="B16" s="4"/>
      <c r="C16" s="4"/>
      <c r="D16" s="4"/>
      <c r="E16" s="4"/>
      <c r="F16" s="4" t="s">
        <v>80</v>
      </c>
      <c r="G16" s="4"/>
      <c r="H16" s="4"/>
      <c r="I16" s="4"/>
      <c r="J16" s="4" t="s">
        <v>68</v>
      </c>
      <c r="K16" s="4" t="s">
        <v>59</v>
      </c>
      <c r="L16" s="4" t="s">
        <v>65</v>
      </c>
      <c r="M16" s="4"/>
      <c r="N16" s="4" t="s">
        <v>87</v>
      </c>
    </row>
    <row r="17" spans="1:14" x14ac:dyDescent="0.3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3">
      <c r="A18" s="3" t="s">
        <v>22</v>
      </c>
      <c r="B18" s="4">
        <v>84</v>
      </c>
      <c r="C18" s="4">
        <v>74</v>
      </c>
      <c r="D18" s="4">
        <v>228</v>
      </c>
      <c r="E18" s="4">
        <v>386</v>
      </c>
      <c r="F18" s="4">
        <v>84</v>
      </c>
      <c r="G18" s="4"/>
      <c r="H18" s="4">
        <v>136</v>
      </c>
      <c r="I18" s="4">
        <v>46</v>
      </c>
      <c r="J18" s="4">
        <v>156</v>
      </c>
      <c r="K18" s="4">
        <v>422</v>
      </c>
      <c r="L18" s="4">
        <v>161</v>
      </c>
      <c r="M18" s="4">
        <v>197</v>
      </c>
      <c r="N18" s="4">
        <v>1166</v>
      </c>
    </row>
    <row r="19" spans="1:14" x14ac:dyDescent="0.3">
      <c r="A19" s="3" t="s">
        <v>23</v>
      </c>
      <c r="B19" s="4">
        <v>28</v>
      </c>
      <c r="C19" s="4">
        <v>40</v>
      </c>
      <c r="D19" s="4">
        <v>43</v>
      </c>
      <c r="E19" s="4">
        <v>111</v>
      </c>
      <c r="F19" s="4">
        <v>23</v>
      </c>
      <c r="G19" s="4"/>
      <c r="H19" s="4">
        <v>63</v>
      </c>
      <c r="I19" s="4">
        <v>22</v>
      </c>
      <c r="J19" s="4">
        <v>37</v>
      </c>
      <c r="K19" s="4">
        <v>145</v>
      </c>
      <c r="L19" s="4">
        <v>29</v>
      </c>
      <c r="M19" s="4">
        <v>87</v>
      </c>
      <c r="N19" s="4">
        <v>372</v>
      </c>
    </row>
    <row r="20" spans="1:14" x14ac:dyDescent="0.3">
      <c r="A20" s="3" t="s">
        <v>19</v>
      </c>
      <c r="B20" s="4">
        <v>112</v>
      </c>
      <c r="C20" s="4">
        <v>114</v>
      </c>
      <c r="D20" s="4">
        <v>271</v>
      </c>
      <c r="E20" s="4">
        <v>497</v>
      </c>
      <c r="F20" s="4">
        <v>107</v>
      </c>
      <c r="G20" s="4"/>
      <c r="H20" s="4">
        <v>199</v>
      </c>
      <c r="I20" s="4">
        <v>68</v>
      </c>
      <c r="J20" s="4">
        <v>193</v>
      </c>
      <c r="K20" s="4">
        <v>567</v>
      </c>
      <c r="L20" s="4">
        <v>190</v>
      </c>
      <c r="M20" s="4">
        <v>284</v>
      </c>
      <c r="N20" s="4">
        <v>1538</v>
      </c>
    </row>
    <row r="22" spans="1:14" x14ac:dyDescent="0.3">
      <c r="A22" s="3" t="s">
        <v>88</v>
      </c>
    </row>
    <row r="23" spans="1:14" x14ac:dyDescent="0.3">
      <c r="A23" s="3" t="s">
        <v>89</v>
      </c>
    </row>
    <row r="24" spans="1:14" x14ac:dyDescent="0.3">
      <c r="A24" s="3" t="s">
        <v>90</v>
      </c>
    </row>
  </sheetData>
  <phoneticPr fontId="0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20"/>
  <sheetViews>
    <sheetView workbookViewId="0">
      <selection activeCell="A17" sqref="A17"/>
    </sheetView>
  </sheetViews>
  <sheetFormatPr defaultRowHeight="13" x14ac:dyDescent="0.3"/>
  <cols>
    <col min="1" max="1" width="15.7265625" style="3" customWidth="1"/>
    <col min="2" max="2" width="7" customWidth="1"/>
    <col min="3" max="3" width="7.81640625" customWidth="1"/>
    <col min="4" max="4" width="11.26953125" customWidth="1"/>
    <col min="5" max="5" width="9.26953125" customWidth="1"/>
    <col min="6" max="6" width="7.453125" customWidth="1"/>
    <col min="7" max="7" width="5.81640625" customWidth="1"/>
    <col min="8" max="8" width="9.54296875" customWidth="1"/>
    <col min="9" max="9" width="8.26953125" customWidth="1"/>
    <col min="10" max="10" width="11" customWidth="1"/>
    <col min="11" max="11" width="8" customWidth="1"/>
    <col min="12" max="13" width="9.81640625" customWidth="1"/>
    <col min="14" max="14" width="17.1796875" customWidth="1"/>
  </cols>
  <sheetData>
    <row r="1" spans="1:16" s="2" customFormat="1" x14ac:dyDescent="0.3">
      <c r="A1" s="2" t="s">
        <v>36</v>
      </c>
    </row>
    <row r="2" spans="1:16" s="1" customFormat="1" x14ac:dyDescent="0.3">
      <c r="A2" s="2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P2" s="1" t="s">
        <v>37</v>
      </c>
    </row>
    <row r="3" spans="1:16" x14ac:dyDescent="0.3">
      <c r="A3" s="2" t="s">
        <v>38</v>
      </c>
      <c r="E3" t="s">
        <v>39</v>
      </c>
      <c r="K3" t="s">
        <v>40</v>
      </c>
      <c r="L3" t="s">
        <v>41</v>
      </c>
      <c r="M3" t="s">
        <v>42</v>
      </c>
      <c r="N3" t="s">
        <v>43</v>
      </c>
      <c r="P3" t="s">
        <v>44</v>
      </c>
    </row>
    <row r="4" spans="1:16" x14ac:dyDescent="0.3">
      <c r="A4" s="3" t="s">
        <v>17</v>
      </c>
      <c r="D4">
        <v>10</v>
      </c>
      <c r="E4">
        <v>10</v>
      </c>
      <c r="H4">
        <v>6</v>
      </c>
      <c r="J4">
        <v>17</v>
      </c>
      <c r="K4">
        <v>23</v>
      </c>
      <c r="L4">
        <v>4</v>
      </c>
      <c r="M4">
        <v>6</v>
      </c>
      <c r="N4">
        <v>43</v>
      </c>
    </row>
    <row r="5" spans="1:16" x14ac:dyDescent="0.3">
      <c r="A5" s="3" t="s">
        <v>18</v>
      </c>
      <c r="D5">
        <v>1</v>
      </c>
      <c r="E5">
        <v>1</v>
      </c>
      <c r="H5">
        <v>1</v>
      </c>
      <c r="J5">
        <v>1</v>
      </c>
      <c r="K5">
        <v>2</v>
      </c>
      <c r="L5">
        <v>0</v>
      </c>
      <c r="M5">
        <v>1</v>
      </c>
      <c r="N5">
        <v>4</v>
      </c>
    </row>
    <row r="6" spans="1:16" x14ac:dyDescent="0.3">
      <c r="A6" s="3" t="s">
        <v>19</v>
      </c>
      <c r="D6">
        <v>11</v>
      </c>
      <c r="E6">
        <v>11</v>
      </c>
      <c r="H6">
        <v>7</v>
      </c>
      <c r="J6">
        <v>18</v>
      </c>
      <c r="K6">
        <v>25</v>
      </c>
      <c r="L6">
        <v>4</v>
      </c>
      <c r="M6">
        <v>7</v>
      </c>
      <c r="N6">
        <v>47</v>
      </c>
    </row>
    <row r="8" spans="1:16" x14ac:dyDescent="0.3">
      <c r="A8" s="3" t="s">
        <v>20</v>
      </c>
      <c r="B8">
        <v>5</v>
      </c>
      <c r="D8">
        <v>16</v>
      </c>
      <c r="E8">
        <v>21</v>
      </c>
      <c r="F8">
        <v>5</v>
      </c>
      <c r="H8">
        <v>16</v>
      </c>
      <c r="K8">
        <v>21</v>
      </c>
      <c r="L8">
        <v>4</v>
      </c>
      <c r="M8">
        <v>14</v>
      </c>
      <c r="N8">
        <v>60</v>
      </c>
    </row>
    <row r="10" spans="1:16" x14ac:dyDescent="0.3">
      <c r="A10" s="3" t="s">
        <v>13</v>
      </c>
      <c r="D10">
        <v>0</v>
      </c>
      <c r="E10">
        <v>0</v>
      </c>
      <c r="F10">
        <v>3</v>
      </c>
      <c r="H10">
        <v>7</v>
      </c>
      <c r="K10">
        <v>10</v>
      </c>
      <c r="L10">
        <v>2</v>
      </c>
      <c r="M10">
        <v>5</v>
      </c>
      <c r="N10">
        <v>17</v>
      </c>
    </row>
    <row r="11" spans="1:16" x14ac:dyDescent="0.3">
      <c r="A11" s="3" t="s">
        <v>16</v>
      </c>
      <c r="D11">
        <v>54</v>
      </c>
      <c r="E11">
        <v>54</v>
      </c>
      <c r="F11">
        <v>3</v>
      </c>
      <c r="H11">
        <v>16</v>
      </c>
      <c r="K11">
        <v>19</v>
      </c>
      <c r="L11">
        <v>14</v>
      </c>
      <c r="M11">
        <v>3</v>
      </c>
      <c r="N11">
        <v>90</v>
      </c>
    </row>
    <row r="12" spans="1:16" x14ac:dyDescent="0.3">
      <c r="A12" s="3" t="s">
        <v>15</v>
      </c>
      <c r="D12">
        <v>26</v>
      </c>
      <c r="E12">
        <v>26</v>
      </c>
      <c r="F12">
        <v>0</v>
      </c>
      <c r="H12">
        <v>8</v>
      </c>
      <c r="K12">
        <v>8</v>
      </c>
      <c r="L12">
        <v>21</v>
      </c>
      <c r="M12">
        <v>3</v>
      </c>
      <c r="N12">
        <v>58</v>
      </c>
    </row>
    <row r="13" spans="1:16" x14ac:dyDescent="0.3">
      <c r="A13" s="3" t="s">
        <v>19</v>
      </c>
      <c r="D13">
        <v>80</v>
      </c>
      <c r="E13">
        <v>80</v>
      </c>
      <c r="F13">
        <v>6</v>
      </c>
      <c r="H13">
        <v>31</v>
      </c>
      <c r="K13">
        <v>37</v>
      </c>
      <c r="L13">
        <v>37</v>
      </c>
      <c r="M13">
        <v>11</v>
      </c>
      <c r="N13">
        <v>165</v>
      </c>
    </row>
    <row r="15" spans="1:16" x14ac:dyDescent="0.3">
      <c r="A15" s="3" t="s">
        <v>21</v>
      </c>
      <c r="D15">
        <v>1</v>
      </c>
      <c r="E15">
        <v>1</v>
      </c>
      <c r="F15">
        <v>0</v>
      </c>
      <c r="H15">
        <v>4</v>
      </c>
      <c r="I15">
        <v>4</v>
      </c>
      <c r="J15">
        <v>4</v>
      </c>
      <c r="K15">
        <v>12</v>
      </c>
      <c r="L15">
        <v>5</v>
      </c>
      <c r="N15">
        <v>18</v>
      </c>
    </row>
    <row r="16" spans="1:16" x14ac:dyDescent="0.3">
      <c r="A16" s="3" t="s">
        <v>25</v>
      </c>
      <c r="F16">
        <v>1</v>
      </c>
      <c r="H16">
        <v>0</v>
      </c>
      <c r="I16">
        <v>0</v>
      </c>
      <c r="J16">
        <v>4</v>
      </c>
      <c r="K16">
        <v>5</v>
      </c>
      <c r="L16">
        <v>1</v>
      </c>
      <c r="N16">
        <v>6</v>
      </c>
    </row>
    <row r="18" spans="1:14" x14ac:dyDescent="0.3">
      <c r="A18" s="3" t="s">
        <v>22</v>
      </c>
      <c r="B18">
        <v>88</v>
      </c>
      <c r="C18">
        <v>56</v>
      </c>
      <c r="D18">
        <v>215</v>
      </c>
      <c r="E18">
        <v>359</v>
      </c>
      <c r="F18">
        <v>85</v>
      </c>
      <c r="H18">
        <v>133</v>
      </c>
      <c r="I18">
        <v>61</v>
      </c>
      <c r="J18">
        <v>162</v>
      </c>
      <c r="K18">
        <v>441</v>
      </c>
      <c r="L18">
        <v>154</v>
      </c>
      <c r="M18">
        <v>241</v>
      </c>
      <c r="N18">
        <v>1195</v>
      </c>
    </row>
    <row r="19" spans="1:14" x14ac:dyDescent="0.3">
      <c r="A19" s="3" t="s">
        <v>23</v>
      </c>
      <c r="B19">
        <v>18</v>
      </c>
      <c r="C19">
        <v>40</v>
      </c>
      <c r="D19">
        <v>61</v>
      </c>
      <c r="E19">
        <v>119</v>
      </c>
      <c r="F19">
        <v>17</v>
      </c>
      <c r="H19">
        <v>50</v>
      </c>
      <c r="I19">
        <v>24</v>
      </c>
      <c r="J19">
        <v>34</v>
      </c>
      <c r="K19">
        <v>125</v>
      </c>
      <c r="L19">
        <v>45</v>
      </c>
      <c r="M19">
        <v>79</v>
      </c>
      <c r="N19">
        <v>368</v>
      </c>
    </row>
    <row r="20" spans="1:14" x14ac:dyDescent="0.3">
      <c r="A20" s="3" t="s">
        <v>19</v>
      </c>
      <c r="B20">
        <v>106</v>
      </c>
      <c r="C20">
        <v>96</v>
      </c>
      <c r="D20">
        <v>276</v>
      </c>
      <c r="E20">
        <v>478</v>
      </c>
      <c r="F20">
        <v>102</v>
      </c>
      <c r="H20">
        <v>183</v>
      </c>
      <c r="I20">
        <v>85</v>
      </c>
      <c r="J20">
        <v>196</v>
      </c>
      <c r="K20">
        <v>566</v>
      </c>
      <c r="L20">
        <v>199</v>
      </c>
      <c r="M20">
        <v>320</v>
      </c>
      <c r="N20">
        <v>1563</v>
      </c>
    </row>
  </sheetData>
  <phoneticPr fontId="0" type="noConversion"/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19"/>
  <sheetViews>
    <sheetView workbookViewId="0"/>
  </sheetViews>
  <sheetFormatPr defaultRowHeight="13" x14ac:dyDescent="0.3"/>
  <cols>
    <col min="1" max="1" width="15.7265625" style="3" customWidth="1"/>
    <col min="2" max="2" width="7" customWidth="1"/>
    <col min="3" max="3" width="7.81640625" customWidth="1"/>
    <col min="4" max="4" width="11.26953125" customWidth="1"/>
    <col min="5" max="5" width="9.26953125" customWidth="1"/>
    <col min="6" max="6" width="7.453125" customWidth="1"/>
    <col min="7" max="7" width="5.81640625" customWidth="1"/>
    <col min="8" max="8" width="9.54296875" customWidth="1"/>
    <col min="9" max="9" width="8.26953125" customWidth="1"/>
    <col min="10" max="10" width="11" customWidth="1"/>
    <col min="11" max="11" width="8" customWidth="1"/>
    <col min="12" max="13" width="9.81640625" customWidth="1"/>
    <col min="14" max="14" width="17.1796875" customWidth="1"/>
  </cols>
  <sheetData>
    <row r="1" spans="1:14" s="2" customFormat="1" x14ac:dyDescent="0.3">
      <c r="A1" s="2" t="s">
        <v>24</v>
      </c>
    </row>
    <row r="2" spans="1:14" s="1" customFormat="1" x14ac:dyDescent="0.3">
      <c r="A2" s="2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</row>
    <row r="3" spans="1:14" x14ac:dyDescent="0.3">
      <c r="A3" s="3" t="s">
        <v>17</v>
      </c>
      <c r="D3">
        <v>9</v>
      </c>
      <c r="E3">
        <v>9</v>
      </c>
      <c r="H3">
        <v>2</v>
      </c>
      <c r="I3">
        <v>0</v>
      </c>
      <c r="J3">
        <v>4</v>
      </c>
      <c r="K3">
        <v>6</v>
      </c>
      <c r="L3">
        <v>3</v>
      </c>
      <c r="M3">
        <v>2</v>
      </c>
      <c r="N3">
        <v>20</v>
      </c>
    </row>
    <row r="4" spans="1:14" x14ac:dyDescent="0.3">
      <c r="A4" s="3" t="s">
        <v>18</v>
      </c>
      <c r="D4">
        <v>2</v>
      </c>
      <c r="E4">
        <v>2</v>
      </c>
      <c r="M4">
        <v>1</v>
      </c>
      <c r="N4">
        <v>3</v>
      </c>
    </row>
    <row r="5" spans="1:14" x14ac:dyDescent="0.3">
      <c r="A5" s="3" t="s">
        <v>19</v>
      </c>
      <c r="D5">
        <v>11</v>
      </c>
      <c r="E5">
        <v>11</v>
      </c>
      <c r="H5">
        <v>2</v>
      </c>
      <c r="I5">
        <v>0</v>
      </c>
      <c r="J5">
        <v>4</v>
      </c>
      <c r="K5">
        <v>6</v>
      </c>
      <c r="L5">
        <v>3</v>
      </c>
      <c r="M5">
        <v>3</v>
      </c>
      <c r="N5">
        <v>23</v>
      </c>
    </row>
    <row r="6" spans="1:14" x14ac:dyDescent="0.3">
      <c r="H6" t="s">
        <v>14</v>
      </c>
    </row>
    <row r="7" spans="1:14" x14ac:dyDescent="0.3">
      <c r="A7" s="3" t="s">
        <v>20</v>
      </c>
      <c r="B7">
        <v>5</v>
      </c>
      <c r="D7">
        <v>12</v>
      </c>
      <c r="E7">
        <v>17</v>
      </c>
      <c r="G7">
        <v>6</v>
      </c>
      <c r="H7">
        <v>8</v>
      </c>
      <c r="K7">
        <v>14</v>
      </c>
      <c r="L7">
        <v>4</v>
      </c>
      <c r="M7">
        <v>6</v>
      </c>
      <c r="N7">
        <v>41</v>
      </c>
    </row>
    <row r="9" spans="1:14" x14ac:dyDescent="0.3">
      <c r="A9" s="3" t="s">
        <v>13</v>
      </c>
      <c r="D9">
        <v>2</v>
      </c>
      <c r="E9">
        <v>2</v>
      </c>
      <c r="G9">
        <v>1</v>
      </c>
      <c r="H9">
        <v>9</v>
      </c>
      <c r="K9">
        <v>10</v>
      </c>
      <c r="L9">
        <v>1</v>
      </c>
      <c r="M9">
        <v>4</v>
      </c>
      <c r="N9">
        <v>17</v>
      </c>
    </row>
    <row r="10" spans="1:14" x14ac:dyDescent="0.3">
      <c r="A10" s="3" t="s">
        <v>16</v>
      </c>
      <c r="D10">
        <v>41</v>
      </c>
      <c r="E10">
        <v>41</v>
      </c>
      <c r="G10">
        <v>1</v>
      </c>
      <c r="H10">
        <v>9</v>
      </c>
      <c r="K10">
        <v>10</v>
      </c>
      <c r="L10">
        <v>16</v>
      </c>
      <c r="M10">
        <v>1</v>
      </c>
      <c r="N10">
        <v>68</v>
      </c>
    </row>
    <row r="11" spans="1:14" x14ac:dyDescent="0.3">
      <c r="A11" s="3" t="s">
        <v>15</v>
      </c>
      <c r="D11">
        <v>42</v>
      </c>
      <c r="E11">
        <v>42</v>
      </c>
      <c r="G11">
        <v>4</v>
      </c>
      <c r="H11">
        <v>8</v>
      </c>
      <c r="K11">
        <v>12</v>
      </c>
      <c r="L11">
        <v>13</v>
      </c>
      <c r="M11">
        <v>2</v>
      </c>
      <c r="N11">
        <v>69</v>
      </c>
    </row>
    <row r="12" spans="1:14" x14ac:dyDescent="0.3">
      <c r="A12" s="3" t="s">
        <v>19</v>
      </c>
      <c r="D12">
        <v>85</v>
      </c>
      <c r="E12">
        <v>85</v>
      </c>
      <c r="G12">
        <v>6</v>
      </c>
      <c r="H12">
        <v>26</v>
      </c>
      <c r="K12">
        <v>32</v>
      </c>
      <c r="L12">
        <v>30</v>
      </c>
      <c r="M12">
        <v>7</v>
      </c>
      <c r="N12">
        <v>154</v>
      </c>
    </row>
    <row r="13" spans="1:14" x14ac:dyDescent="0.3">
      <c r="D13" t="s">
        <v>14</v>
      </c>
    </row>
    <row r="14" spans="1:14" x14ac:dyDescent="0.3">
      <c r="A14" s="3" t="s">
        <v>21</v>
      </c>
      <c r="D14">
        <v>1</v>
      </c>
      <c r="E14">
        <v>1</v>
      </c>
      <c r="H14">
        <v>3</v>
      </c>
      <c r="I14">
        <v>2</v>
      </c>
      <c r="J14">
        <v>2</v>
      </c>
      <c r="K14">
        <v>7</v>
      </c>
      <c r="L14">
        <v>8</v>
      </c>
      <c r="N14">
        <v>16</v>
      </c>
    </row>
    <row r="15" spans="1:14" x14ac:dyDescent="0.3">
      <c r="A15" s="3" t="s">
        <v>25</v>
      </c>
      <c r="J15">
        <v>1</v>
      </c>
      <c r="K15">
        <v>1</v>
      </c>
      <c r="L15">
        <v>1</v>
      </c>
      <c r="N15">
        <v>2</v>
      </c>
    </row>
    <row r="17" spans="1:14" x14ac:dyDescent="0.3">
      <c r="A17" s="3" t="s">
        <v>22</v>
      </c>
      <c r="B17">
        <v>98</v>
      </c>
      <c r="C17">
        <v>42</v>
      </c>
      <c r="D17">
        <v>201</v>
      </c>
      <c r="E17">
        <v>341</v>
      </c>
      <c r="F17">
        <v>93</v>
      </c>
      <c r="H17">
        <v>110</v>
      </c>
      <c r="I17">
        <v>43</v>
      </c>
      <c r="J17">
        <v>132</v>
      </c>
      <c r="K17">
        <v>378</v>
      </c>
      <c r="L17">
        <v>160</v>
      </c>
      <c r="M17">
        <v>203</v>
      </c>
      <c r="N17">
        <v>1082</v>
      </c>
    </row>
    <row r="18" spans="1:14" x14ac:dyDescent="0.3">
      <c r="A18" s="3" t="s">
        <v>23</v>
      </c>
      <c r="B18">
        <v>21</v>
      </c>
      <c r="C18">
        <v>31</v>
      </c>
      <c r="D18">
        <v>54</v>
      </c>
      <c r="E18">
        <v>106</v>
      </c>
      <c r="F18">
        <v>14</v>
      </c>
      <c r="H18">
        <v>54</v>
      </c>
      <c r="I18">
        <v>26</v>
      </c>
      <c r="J18">
        <v>28</v>
      </c>
      <c r="K18">
        <v>122</v>
      </c>
      <c r="L18">
        <v>33</v>
      </c>
      <c r="M18">
        <v>80</v>
      </c>
      <c r="N18">
        <v>341</v>
      </c>
    </row>
    <row r="19" spans="1:14" x14ac:dyDescent="0.3">
      <c r="A19" s="3" t="s">
        <v>19</v>
      </c>
      <c r="B19">
        <v>119</v>
      </c>
      <c r="C19">
        <v>73</v>
      </c>
      <c r="D19">
        <v>255</v>
      </c>
      <c r="E19">
        <v>447</v>
      </c>
      <c r="F19">
        <v>107</v>
      </c>
      <c r="H19">
        <v>164</v>
      </c>
      <c r="I19">
        <v>69</v>
      </c>
      <c r="J19">
        <v>160</v>
      </c>
      <c r="K19">
        <v>500</v>
      </c>
      <c r="L19">
        <v>193</v>
      </c>
      <c r="M19">
        <v>283</v>
      </c>
      <c r="N19">
        <v>1423</v>
      </c>
    </row>
  </sheetData>
  <phoneticPr fontId="0" type="noConversion"/>
  <printOptions gridLines="1" gridLinesSet="0"/>
  <pageMargins left="0" right="0" top="0.98425196850393704" bottom="0.98425196850393704" header="0" footer="0.51181102362204722"/>
  <pageSetup paperSize="9" orientation="landscape" horizontalDpi="300" verticalDpi="300" r:id="rId1"/>
  <headerFooter alignWithMargins="0">
    <oddHeader>&amp;A</oddHeader>
    <oddFooter>Side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18"/>
  <sheetViews>
    <sheetView workbookViewId="0">
      <selection activeCell="A2" sqref="A2"/>
    </sheetView>
  </sheetViews>
  <sheetFormatPr defaultRowHeight="13" x14ac:dyDescent="0.3"/>
  <cols>
    <col min="1" max="1" width="15.7265625" style="3" customWidth="1"/>
    <col min="2" max="2" width="7" customWidth="1"/>
    <col min="3" max="3" width="7.81640625" customWidth="1"/>
    <col min="4" max="4" width="11.26953125" customWidth="1"/>
    <col min="5" max="5" width="9.26953125" customWidth="1"/>
    <col min="6" max="6" width="7.453125" customWidth="1"/>
    <col min="7" max="7" width="5.81640625" customWidth="1"/>
    <col min="8" max="8" width="9.54296875" customWidth="1"/>
    <col min="9" max="9" width="8.26953125" customWidth="1"/>
    <col min="10" max="10" width="11" customWidth="1"/>
    <col min="11" max="11" width="8" customWidth="1"/>
    <col min="12" max="13" width="9.81640625" customWidth="1"/>
    <col min="14" max="14" width="17.1796875" customWidth="1"/>
  </cols>
  <sheetData>
    <row r="1" spans="1:14" s="2" customFormat="1" x14ac:dyDescent="0.3">
      <c r="A1" s="2" t="s">
        <v>35</v>
      </c>
    </row>
    <row r="2" spans="1:14" s="1" customFormat="1" x14ac:dyDescent="0.3">
      <c r="A2" s="2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</row>
    <row r="3" spans="1:14" x14ac:dyDescent="0.3">
      <c r="A3" s="3" t="s">
        <v>17</v>
      </c>
      <c r="D3">
        <v>7</v>
      </c>
      <c r="E3">
        <v>7</v>
      </c>
      <c r="H3">
        <v>3</v>
      </c>
      <c r="J3">
        <v>5</v>
      </c>
      <c r="K3">
        <v>8</v>
      </c>
      <c r="L3">
        <v>5</v>
      </c>
      <c r="M3">
        <v>2</v>
      </c>
      <c r="N3">
        <v>23</v>
      </c>
    </row>
    <row r="4" spans="1:14" x14ac:dyDescent="0.3">
      <c r="A4" s="3" t="s">
        <v>18</v>
      </c>
    </row>
    <row r="5" spans="1:14" x14ac:dyDescent="0.3">
      <c r="A5" s="3" t="s">
        <v>19</v>
      </c>
    </row>
    <row r="7" spans="1:14" x14ac:dyDescent="0.3">
      <c r="A7" s="3" t="s">
        <v>20</v>
      </c>
      <c r="B7">
        <v>8</v>
      </c>
      <c r="D7">
        <v>19</v>
      </c>
      <c r="E7">
        <v>27</v>
      </c>
      <c r="G7">
        <v>8</v>
      </c>
      <c r="H7">
        <v>10</v>
      </c>
      <c r="K7">
        <v>18</v>
      </c>
      <c r="L7">
        <v>9</v>
      </c>
      <c r="M7">
        <v>12</v>
      </c>
      <c r="N7">
        <v>66</v>
      </c>
    </row>
    <row r="9" spans="1:14" x14ac:dyDescent="0.3">
      <c r="A9" s="3" t="s">
        <v>13</v>
      </c>
      <c r="L9">
        <v>2</v>
      </c>
      <c r="M9">
        <v>2</v>
      </c>
    </row>
    <row r="10" spans="1:14" x14ac:dyDescent="0.3">
      <c r="A10" s="3" t="s">
        <v>16</v>
      </c>
      <c r="L10">
        <v>13</v>
      </c>
      <c r="M10">
        <v>0</v>
      </c>
    </row>
    <row r="11" spans="1:14" x14ac:dyDescent="0.3">
      <c r="A11" s="3" t="s">
        <v>15</v>
      </c>
      <c r="L11">
        <v>6</v>
      </c>
      <c r="M11">
        <v>1</v>
      </c>
    </row>
    <row r="12" spans="1:14" x14ac:dyDescent="0.3">
      <c r="A12" s="3" t="s">
        <v>19</v>
      </c>
      <c r="D12">
        <v>75</v>
      </c>
      <c r="E12">
        <v>75</v>
      </c>
      <c r="G12">
        <v>11</v>
      </c>
      <c r="H12">
        <v>29</v>
      </c>
      <c r="K12">
        <v>40</v>
      </c>
      <c r="L12">
        <v>21</v>
      </c>
      <c r="M12">
        <v>3</v>
      </c>
      <c r="N12">
        <v>140</v>
      </c>
    </row>
    <row r="13" spans="1:14" x14ac:dyDescent="0.3">
      <c r="D13" t="s">
        <v>14</v>
      </c>
    </row>
    <row r="14" spans="1:14" x14ac:dyDescent="0.3">
      <c r="A14" s="3" t="s">
        <v>21</v>
      </c>
      <c r="D14">
        <v>1</v>
      </c>
      <c r="E14">
        <v>1</v>
      </c>
      <c r="H14">
        <v>4</v>
      </c>
      <c r="I14">
        <v>6</v>
      </c>
      <c r="J14">
        <v>1</v>
      </c>
      <c r="K14">
        <v>11</v>
      </c>
      <c r="L14">
        <v>6</v>
      </c>
      <c r="N14">
        <v>19</v>
      </c>
    </row>
    <row r="16" spans="1:14" x14ac:dyDescent="0.3">
      <c r="A16" s="3" t="s">
        <v>22</v>
      </c>
      <c r="B16">
        <v>79</v>
      </c>
      <c r="C16">
        <v>30</v>
      </c>
      <c r="D16">
        <v>183</v>
      </c>
      <c r="E16">
        <v>293</v>
      </c>
      <c r="F16">
        <v>81</v>
      </c>
      <c r="H16">
        <v>139</v>
      </c>
      <c r="I16">
        <v>53</v>
      </c>
      <c r="J16">
        <v>126</v>
      </c>
      <c r="K16">
        <v>399</v>
      </c>
      <c r="L16">
        <v>131</v>
      </c>
      <c r="M16">
        <v>193</v>
      </c>
      <c r="N16">
        <v>1013</v>
      </c>
    </row>
    <row r="17" spans="1:14" x14ac:dyDescent="0.3">
      <c r="A17" s="3" t="s">
        <v>23</v>
      </c>
      <c r="B17">
        <v>20</v>
      </c>
      <c r="C17">
        <v>25</v>
      </c>
      <c r="D17">
        <v>50</v>
      </c>
      <c r="E17">
        <v>94</v>
      </c>
      <c r="F17">
        <v>16</v>
      </c>
      <c r="H17">
        <v>49</v>
      </c>
      <c r="I17">
        <v>88</v>
      </c>
      <c r="J17">
        <v>23</v>
      </c>
      <c r="K17">
        <v>176</v>
      </c>
      <c r="L17">
        <v>30</v>
      </c>
      <c r="M17">
        <v>88</v>
      </c>
      <c r="N17">
        <v>387</v>
      </c>
    </row>
    <row r="18" spans="1:14" x14ac:dyDescent="0.3">
      <c r="A18" s="3" t="s">
        <v>19</v>
      </c>
      <c r="B18">
        <v>99</v>
      </c>
      <c r="C18">
        <v>55</v>
      </c>
      <c r="D18">
        <v>233</v>
      </c>
      <c r="E18">
        <v>387</v>
      </c>
      <c r="F18">
        <v>97</v>
      </c>
      <c r="H18">
        <v>188</v>
      </c>
      <c r="I18">
        <v>141</v>
      </c>
      <c r="J18">
        <v>149</v>
      </c>
      <c r="K18">
        <v>575</v>
      </c>
      <c r="L18">
        <v>161</v>
      </c>
      <c r="M18">
        <v>281</v>
      </c>
      <c r="N18">
        <v>1400</v>
      </c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8"/>
  <sheetViews>
    <sheetView workbookViewId="0"/>
  </sheetViews>
  <sheetFormatPr defaultRowHeight="13" x14ac:dyDescent="0.3"/>
  <cols>
    <col min="1" max="1" width="15.7265625" style="3" customWidth="1"/>
    <col min="2" max="2" width="7" customWidth="1"/>
    <col min="3" max="3" width="7.81640625" customWidth="1"/>
    <col min="4" max="4" width="11.26953125" customWidth="1"/>
    <col min="5" max="5" width="9.26953125" customWidth="1"/>
    <col min="6" max="6" width="7.453125" customWidth="1"/>
    <col min="7" max="7" width="5.81640625" customWidth="1"/>
    <col min="8" max="8" width="9.54296875" customWidth="1"/>
    <col min="9" max="9" width="8.26953125" customWidth="1"/>
    <col min="10" max="10" width="11" customWidth="1"/>
    <col min="11" max="11" width="8" customWidth="1"/>
    <col min="12" max="13" width="9.81640625" customWidth="1"/>
    <col min="14" max="14" width="17.1796875" customWidth="1"/>
  </cols>
  <sheetData>
    <row r="1" spans="1:14" s="2" customFormat="1" x14ac:dyDescent="0.3">
      <c r="A1" s="2" t="s">
        <v>26</v>
      </c>
    </row>
    <row r="2" spans="1:14" s="1" customFormat="1" x14ac:dyDescent="0.3">
      <c r="A2" s="2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</row>
    <row r="3" spans="1:14" x14ac:dyDescent="0.3">
      <c r="A3" s="3" t="s">
        <v>17</v>
      </c>
      <c r="D3">
        <v>6</v>
      </c>
      <c r="E3">
        <v>6</v>
      </c>
      <c r="H3">
        <v>5</v>
      </c>
      <c r="J3">
        <v>6</v>
      </c>
      <c r="K3">
        <v>11</v>
      </c>
      <c r="L3">
        <v>8</v>
      </c>
      <c r="M3">
        <v>3</v>
      </c>
      <c r="N3">
        <v>28</v>
      </c>
    </row>
    <row r="4" spans="1:14" x14ac:dyDescent="0.3">
      <c r="A4" s="3" t="s">
        <v>18</v>
      </c>
      <c r="H4">
        <v>1</v>
      </c>
      <c r="K4">
        <v>1</v>
      </c>
      <c r="N4">
        <v>1</v>
      </c>
    </row>
    <row r="5" spans="1:14" x14ac:dyDescent="0.3">
      <c r="A5" s="3" t="s">
        <v>19</v>
      </c>
      <c r="D5">
        <v>6</v>
      </c>
      <c r="E5">
        <v>6</v>
      </c>
      <c r="H5">
        <v>6</v>
      </c>
      <c r="J5">
        <v>6</v>
      </c>
      <c r="K5">
        <v>12</v>
      </c>
      <c r="M5">
        <v>3</v>
      </c>
      <c r="N5">
        <v>29</v>
      </c>
    </row>
    <row r="7" spans="1:14" x14ac:dyDescent="0.3">
      <c r="A7" s="3" t="s">
        <v>20</v>
      </c>
      <c r="B7">
        <v>9</v>
      </c>
      <c r="D7">
        <v>18</v>
      </c>
      <c r="E7">
        <v>27</v>
      </c>
      <c r="G7">
        <v>7</v>
      </c>
      <c r="H7">
        <v>11</v>
      </c>
      <c r="K7">
        <v>18</v>
      </c>
      <c r="L7">
        <v>10</v>
      </c>
      <c r="M7">
        <v>8</v>
      </c>
      <c r="N7">
        <v>63</v>
      </c>
    </row>
    <row r="9" spans="1:14" x14ac:dyDescent="0.3">
      <c r="A9" s="3" t="s">
        <v>13</v>
      </c>
      <c r="D9">
        <v>2</v>
      </c>
      <c r="E9">
        <v>2</v>
      </c>
      <c r="G9">
        <v>1</v>
      </c>
      <c r="H9">
        <v>9</v>
      </c>
      <c r="K9">
        <v>10</v>
      </c>
      <c r="L9">
        <v>0</v>
      </c>
      <c r="M9">
        <v>6</v>
      </c>
      <c r="N9">
        <v>18</v>
      </c>
    </row>
    <row r="10" spans="1:14" x14ac:dyDescent="0.3">
      <c r="A10" s="3" t="s">
        <v>16</v>
      </c>
      <c r="D10">
        <v>13</v>
      </c>
      <c r="E10">
        <v>13</v>
      </c>
      <c r="G10">
        <v>2</v>
      </c>
      <c r="H10">
        <v>9</v>
      </c>
      <c r="K10">
        <v>11</v>
      </c>
      <c r="L10">
        <v>14</v>
      </c>
      <c r="M10">
        <v>0</v>
      </c>
      <c r="N10">
        <v>38</v>
      </c>
    </row>
    <row r="11" spans="1:14" x14ac:dyDescent="0.3">
      <c r="A11" s="3" t="s">
        <v>15</v>
      </c>
      <c r="D11">
        <v>35</v>
      </c>
      <c r="E11">
        <v>35</v>
      </c>
      <c r="G11">
        <v>6</v>
      </c>
      <c r="H11">
        <v>13</v>
      </c>
      <c r="K11">
        <v>19</v>
      </c>
      <c r="L11">
        <v>5</v>
      </c>
      <c r="M11">
        <v>4</v>
      </c>
      <c r="N11">
        <v>63</v>
      </c>
    </row>
    <row r="12" spans="1:14" x14ac:dyDescent="0.3">
      <c r="A12" s="3" t="s">
        <v>19</v>
      </c>
      <c r="D12">
        <v>50</v>
      </c>
      <c r="E12">
        <v>50</v>
      </c>
      <c r="G12">
        <v>9</v>
      </c>
      <c r="H12">
        <v>31</v>
      </c>
      <c r="K12">
        <v>40</v>
      </c>
      <c r="L12">
        <v>19</v>
      </c>
      <c r="M12">
        <v>10</v>
      </c>
      <c r="N12">
        <v>119</v>
      </c>
    </row>
    <row r="13" spans="1:14" x14ac:dyDescent="0.3">
      <c r="D13" t="s">
        <v>14</v>
      </c>
    </row>
    <row r="14" spans="1:14" x14ac:dyDescent="0.3">
      <c r="A14" s="3" t="s">
        <v>21</v>
      </c>
      <c r="D14">
        <v>1</v>
      </c>
      <c r="E14">
        <v>1</v>
      </c>
      <c r="F14">
        <v>1</v>
      </c>
      <c r="H14">
        <v>8</v>
      </c>
      <c r="I14">
        <v>5</v>
      </c>
      <c r="J14">
        <v>1</v>
      </c>
      <c r="K14">
        <v>15</v>
      </c>
      <c r="L14">
        <v>7</v>
      </c>
      <c r="N14">
        <v>23</v>
      </c>
    </row>
    <row r="16" spans="1:14" x14ac:dyDescent="0.3">
      <c r="A16" s="3" t="s">
        <v>22</v>
      </c>
      <c r="B16">
        <v>71</v>
      </c>
      <c r="C16">
        <v>19</v>
      </c>
      <c r="D16">
        <v>171</v>
      </c>
      <c r="E16">
        <v>261</v>
      </c>
      <c r="F16">
        <v>72</v>
      </c>
      <c r="H16">
        <v>149</v>
      </c>
      <c r="I16">
        <v>65</v>
      </c>
      <c r="J16">
        <v>130</v>
      </c>
      <c r="K16">
        <v>416</v>
      </c>
      <c r="L16">
        <v>121</v>
      </c>
      <c r="M16">
        <v>183</v>
      </c>
      <c r="N16">
        <v>981</v>
      </c>
    </row>
    <row r="17" spans="1:14" x14ac:dyDescent="0.3">
      <c r="A17" s="3" t="s">
        <v>23</v>
      </c>
      <c r="B17">
        <v>19</v>
      </c>
      <c r="C17">
        <v>21</v>
      </c>
      <c r="D17">
        <v>66</v>
      </c>
      <c r="E17">
        <v>106</v>
      </c>
      <c r="F17">
        <v>17</v>
      </c>
      <c r="H17">
        <v>48</v>
      </c>
      <c r="I17">
        <v>84</v>
      </c>
      <c r="J17">
        <v>18</v>
      </c>
      <c r="K17">
        <v>167</v>
      </c>
      <c r="L17">
        <v>28</v>
      </c>
      <c r="M17">
        <v>83</v>
      </c>
      <c r="N17">
        <v>384</v>
      </c>
    </row>
    <row r="18" spans="1:14" x14ac:dyDescent="0.3">
      <c r="A18" s="3" t="s">
        <v>19</v>
      </c>
      <c r="B18">
        <v>90</v>
      </c>
      <c r="C18">
        <v>40</v>
      </c>
      <c r="D18">
        <v>237</v>
      </c>
      <c r="E18">
        <v>367</v>
      </c>
      <c r="F18">
        <v>89</v>
      </c>
      <c r="H18">
        <v>197</v>
      </c>
      <c r="I18">
        <v>149</v>
      </c>
      <c r="J18">
        <v>148</v>
      </c>
      <c r="K18">
        <v>583</v>
      </c>
      <c r="L18">
        <v>149</v>
      </c>
      <c r="M18">
        <v>266</v>
      </c>
      <c r="N18">
        <v>1365</v>
      </c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19"/>
  <sheetViews>
    <sheetView workbookViewId="0"/>
  </sheetViews>
  <sheetFormatPr defaultRowHeight="13" x14ac:dyDescent="0.3"/>
  <cols>
    <col min="1" max="1" width="15.7265625" style="3" customWidth="1"/>
    <col min="2" max="2" width="7" customWidth="1"/>
    <col min="3" max="3" width="7.81640625" customWidth="1"/>
    <col min="4" max="4" width="11.26953125" customWidth="1"/>
    <col min="5" max="5" width="9.26953125" customWidth="1"/>
    <col min="6" max="6" width="7.453125" customWidth="1"/>
    <col min="7" max="7" width="5.81640625" customWidth="1"/>
    <col min="8" max="8" width="9.54296875" customWidth="1"/>
    <col min="9" max="9" width="8.26953125" customWidth="1"/>
    <col min="10" max="10" width="11" customWidth="1"/>
    <col min="11" max="11" width="8" customWidth="1"/>
    <col min="12" max="13" width="9.81640625" customWidth="1"/>
    <col min="14" max="14" width="17.1796875" customWidth="1"/>
  </cols>
  <sheetData>
    <row r="1" spans="1:14" s="2" customFormat="1" x14ac:dyDescent="0.3">
      <c r="A1" s="2" t="s">
        <v>27</v>
      </c>
    </row>
    <row r="2" spans="1:14" s="1" customFormat="1" x14ac:dyDescent="0.3">
      <c r="A2" s="2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</row>
    <row r="3" spans="1:14" x14ac:dyDescent="0.3">
      <c r="A3" s="3" t="s">
        <v>17</v>
      </c>
      <c r="D3">
        <v>15</v>
      </c>
      <c r="E3">
        <v>15</v>
      </c>
      <c r="H3">
        <v>3</v>
      </c>
      <c r="I3">
        <v>1</v>
      </c>
      <c r="J3">
        <v>3</v>
      </c>
      <c r="K3">
        <v>7</v>
      </c>
      <c r="L3">
        <v>7</v>
      </c>
      <c r="M3">
        <v>2</v>
      </c>
      <c r="N3">
        <v>31</v>
      </c>
    </row>
    <row r="4" spans="1:14" x14ac:dyDescent="0.3">
      <c r="A4" s="3" t="s">
        <v>18</v>
      </c>
      <c r="D4" t="s">
        <v>14</v>
      </c>
      <c r="E4" t="s">
        <v>14</v>
      </c>
      <c r="H4">
        <v>1</v>
      </c>
      <c r="J4">
        <v>1</v>
      </c>
      <c r="K4">
        <v>2</v>
      </c>
      <c r="M4" t="s">
        <v>14</v>
      </c>
      <c r="N4">
        <v>2</v>
      </c>
    </row>
    <row r="5" spans="1:14" x14ac:dyDescent="0.3">
      <c r="A5" s="3" t="s">
        <v>19</v>
      </c>
      <c r="D5">
        <v>15</v>
      </c>
      <c r="E5">
        <v>15</v>
      </c>
      <c r="H5">
        <v>4</v>
      </c>
      <c r="I5">
        <v>1</v>
      </c>
      <c r="J5">
        <v>4</v>
      </c>
      <c r="K5">
        <v>9</v>
      </c>
      <c r="L5">
        <v>7</v>
      </c>
      <c r="M5">
        <v>2</v>
      </c>
      <c r="N5">
        <v>33</v>
      </c>
    </row>
    <row r="6" spans="1:14" x14ac:dyDescent="0.3">
      <c r="H6" t="s">
        <v>14</v>
      </c>
    </row>
    <row r="7" spans="1:14" x14ac:dyDescent="0.3">
      <c r="A7" s="3" t="s">
        <v>20</v>
      </c>
      <c r="B7">
        <v>10</v>
      </c>
      <c r="D7">
        <v>13</v>
      </c>
      <c r="E7">
        <v>23</v>
      </c>
      <c r="G7">
        <v>11</v>
      </c>
      <c r="H7">
        <v>12</v>
      </c>
      <c r="K7">
        <v>23</v>
      </c>
      <c r="L7">
        <v>9</v>
      </c>
      <c r="M7">
        <v>15</v>
      </c>
      <c r="N7">
        <v>70</v>
      </c>
    </row>
    <row r="9" spans="1:14" x14ac:dyDescent="0.3">
      <c r="A9" s="3" t="s">
        <v>13</v>
      </c>
      <c r="D9">
        <v>4</v>
      </c>
      <c r="E9">
        <v>4</v>
      </c>
      <c r="G9">
        <v>1</v>
      </c>
      <c r="H9">
        <v>8</v>
      </c>
      <c r="K9">
        <v>9</v>
      </c>
      <c r="L9">
        <v>0</v>
      </c>
      <c r="M9">
        <v>4</v>
      </c>
      <c r="N9">
        <v>17</v>
      </c>
    </row>
    <row r="10" spans="1:14" x14ac:dyDescent="0.3">
      <c r="A10" s="3" t="s">
        <v>16</v>
      </c>
      <c r="D10">
        <v>14</v>
      </c>
      <c r="E10">
        <v>14</v>
      </c>
      <c r="G10">
        <v>2</v>
      </c>
      <c r="H10">
        <v>11</v>
      </c>
      <c r="K10">
        <v>13</v>
      </c>
      <c r="L10">
        <v>10</v>
      </c>
      <c r="M10">
        <v>1</v>
      </c>
      <c r="N10">
        <v>38</v>
      </c>
    </row>
    <row r="11" spans="1:14" x14ac:dyDescent="0.3">
      <c r="A11" s="3" t="s">
        <v>15</v>
      </c>
      <c r="D11">
        <v>33</v>
      </c>
      <c r="E11">
        <v>33</v>
      </c>
      <c r="G11">
        <v>4</v>
      </c>
      <c r="H11">
        <v>11</v>
      </c>
      <c r="K11">
        <v>15</v>
      </c>
      <c r="L11">
        <v>3</v>
      </c>
      <c r="M11">
        <v>4</v>
      </c>
      <c r="N11">
        <v>55</v>
      </c>
    </row>
    <row r="12" spans="1:14" x14ac:dyDescent="0.3">
      <c r="A12" s="3" t="s">
        <v>19</v>
      </c>
      <c r="D12">
        <v>51</v>
      </c>
      <c r="E12">
        <v>51</v>
      </c>
      <c r="G12">
        <v>7</v>
      </c>
      <c r="H12">
        <v>30</v>
      </c>
      <c r="K12">
        <v>37</v>
      </c>
      <c r="L12">
        <v>13</v>
      </c>
      <c r="M12">
        <v>9</v>
      </c>
      <c r="N12">
        <v>110</v>
      </c>
    </row>
    <row r="13" spans="1:14" x14ac:dyDescent="0.3">
      <c r="D13" t="s">
        <v>14</v>
      </c>
    </row>
    <row r="14" spans="1:14" x14ac:dyDescent="0.3">
      <c r="A14" s="3" t="s">
        <v>21</v>
      </c>
      <c r="C14">
        <v>3</v>
      </c>
      <c r="D14">
        <v>2</v>
      </c>
      <c r="E14">
        <v>5</v>
      </c>
      <c r="F14">
        <v>4</v>
      </c>
      <c r="H14">
        <v>5</v>
      </c>
      <c r="I14">
        <v>6</v>
      </c>
      <c r="J14">
        <v>3</v>
      </c>
      <c r="K14">
        <v>18</v>
      </c>
      <c r="L14">
        <v>2</v>
      </c>
      <c r="N14">
        <v>25</v>
      </c>
    </row>
    <row r="15" spans="1:14" x14ac:dyDescent="0.3">
      <c r="A15" s="3" t="s">
        <v>25</v>
      </c>
      <c r="J15" t="s">
        <v>14</v>
      </c>
      <c r="K15" t="s">
        <v>14</v>
      </c>
      <c r="L15" t="s">
        <v>14</v>
      </c>
      <c r="N15" t="s">
        <v>14</v>
      </c>
    </row>
    <row r="17" spans="1:14" x14ac:dyDescent="0.3">
      <c r="A17" s="3" t="s">
        <v>22</v>
      </c>
      <c r="B17">
        <v>100</v>
      </c>
      <c r="C17">
        <v>25</v>
      </c>
      <c r="D17">
        <v>169</v>
      </c>
      <c r="E17">
        <v>294</v>
      </c>
      <c r="F17">
        <v>60</v>
      </c>
      <c r="H17">
        <v>142</v>
      </c>
      <c r="I17">
        <v>80</v>
      </c>
      <c r="J17">
        <v>112</v>
      </c>
      <c r="K17">
        <v>394</v>
      </c>
      <c r="L17">
        <v>123</v>
      </c>
      <c r="M17">
        <v>190</v>
      </c>
      <c r="N17">
        <v>1001</v>
      </c>
    </row>
    <row r="18" spans="1:14" x14ac:dyDescent="0.3">
      <c r="A18" s="3" t="s">
        <v>23</v>
      </c>
      <c r="B18">
        <v>27</v>
      </c>
      <c r="C18">
        <v>25</v>
      </c>
      <c r="D18">
        <v>46</v>
      </c>
      <c r="E18">
        <v>98</v>
      </c>
      <c r="F18">
        <v>6</v>
      </c>
      <c r="H18">
        <v>40</v>
      </c>
      <c r="I18">
        <v>75</v>
      </c>
      <c r="J18">
        <v>27</v>
      </c>
      <c r="K18">
        <v>148</v>
      </c>
      <c r="L18">
        <v>30</v>
      </c>
      <c r="M18">
        <v>71</v>
      </c>
      <c r="N18">
        <v>347</v>
      </c>
    </row>
    <row r="19" spans="1:14" x14ac:dyDescent="0.3">
      <c r="A19" s="3" t="s">
        <v>19</v>
      </c>
      <c r="B19">
        <v>127</v>
      </c>
      <c r="C19">
        <v>50</v>
      </c>
      <c r="D19">
        <v>215</v>
      </c>
      <c r="E19">
        <v>392</v>
      </c>
      <c r="F19">
        <v>66</v>
      </c>
      <c r="H19">
        <v>182</v>
      </c>
      <c r="I19">
        <v>155</v>
      </c>
      <c r="J19">
        <v>139</v>
      </c>
      <c r="K19">
        <v>542</v>
      </c>
      <c r="L19">
        <v>153</v>
      </c>
      <c r="M19">
        <v>261</v>
      </c>
      <c r="N19">
        <v>1348</v>
      </c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19"/>
  <sheetViews>
    <sheetView workbookViewId="0"/>
  </sheetViews>
  <sheetFormatPr defaultRowHeight="13" x14ac:dyDescent="0.3"/>
  <cols>
    <col min="1" max="1" width="15.7265625" style="3" customWidth="1"/>
    <col min="2" max="2" width="7" customWidth="1"/>
    <col min="3" max="3" width="7.81640625" customWidth="1"/>
    <col min="4" max="4" width="11.26953125" customWidth="1"/>
    <col min="5" max="5" width="9.26953125" customWidth="1"/>
    <col min="6" max="6" width="7.453125" customWidth="1"/>
    <col min="7" max="7" width="5.81640625" customWidth="1"/>
    <col min="8" max="8" width="9.54296875" customWidth="1"/>
    <col min="9" max="9" width="8.26953125" customWidth="1"/>
    <col min="10" max="10" width="11" customWidth="1"/>
    <col min="11" max="11" width="8" customWidth="1"/>
    <col min="12" max="13" width="9.81640625" customWidth="1"/>
    <col min="14" max="14" width="17.1796875" customWidth="1"/>
  </cols>
  <sheetData>
    <row r="1" spans="1:14" s="2" customFormat="1" x14ac:dyDescent="0.3">
      <c r="A1" s="2" t="s">
        <v>28</v>
      </c>
    </row>
    <row r="2" spans="1:14" s="1" customFormat="1" x14ac:dyDescent="0.3">
      <c r="A2" s="2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</row>
    <row r="3" spans="1:14" x14ac:dyDescent="0.3">
      <c r="A3" s="3" t="s">
        <v>17</v>
      </c>
      <c r="D3">
        <v>7</v>
      </c>
      <c r="E3">
        <v>7</v>
      </c>
      <c r="H3">
        <v>6</v>
      </c>
      <c r="I3">
        <v>2</v>
      </c>
      <c r="J3">
        <v>5</v>
      </c>
      <c r="K3">
        <v>13</v>
      </c>
      <c r="L3">
        <v>2</v>
      </c>
      <c r="M3">
        <v>3</v>
      </c>
      <c r="N3">
        <v>25</v>
      </c>
    </row>
    <row r="4" spans="1:14" x14ac:dyDescent="0.3">
      <c r="A4" s="3" t="s">
        <v>18</v>
      </c>
      <c r="D4" t="s">
        <v>14</v>
      </c>
      <c r="E4" t="s">
        <v>14</v>
      </c>
      <c r="M4" t="s">
        <v>14</v>
      </c>
      <c r="N4" t="s">
        <v>14</v>
      </c>
    </row>
    <row r="5" spans="1:14" x14ac:dyDescent="0.3">
      <c r="A5" s="3" t="s">
        <v>19</v>
      </c>
      <c r="D5">
        <v>7</v>
      </c>
      <c r="E5">
        <v>7</v>
      </c>
      <c r="H5">
        <v>6</v>
      </c>
      <c r="I5">
        <v>2</v>
      </c>
      <c r="J5">
        <v>5</v>
      </c>
      <c r="K5">
        <v>13</v>
      </c>
      <c r="L5">
        <v>2</v>
      </c>
      <c r="M5">
        <v>3</v>
      </c>
      <c r="N5">
        <v>25</v>
      </c>
    </row>
    <row r="6" spans="1:14" x14ac:dyDescent="0.3">
      <c r="H6" t="s">
        <v>14</v>
      </c>
    </row>
    <row r="7" spans="1:14" x14ac:dyDescent="0.3">
      <c r="A7" s="3" t="s">
        <v>20</v>
      </c>
      <c r="B7">
        <v>4</v>
      </c>
      <c r="D7">
        <v>5</v>
      </c>
      <c r="E7">
        <v>9</v>
      </c>
      <c r="G7">
        <v>5</v>
      </c>
      <c r="H7">
        <v>17</v>
      </c>
      <c r="K7">
        <v>22</v>
      </c>
      <c r="L7">
        <v>6</v>
      </c>
      <c r="M7">
        <v>7</v>
      </c>
      <c r="N7">
        <v>44</v>
      </c>
    </row>
    <row r="9" spans="1:14" x14ac:dyDescent="0.3">
      <c r="A9" s="3" t="s">
        <v>13</v>
      </c>
      <c r="D9">
        <v>4</v>
      </c>
      <c r="E9">
        <v>4</v>
      </c>
      <c r="G9">
        <v>1</v>
      </c>
      <c r="H9">
        <v>7</v>
      </c>
      <c r="K9">
        <v>8</v>
      </c>
      <c r="L9">
        <v>1</v>
      </c>
      <c r="M9">
        <v>4</v>
      </c>
      <c r="N9">
        <v>17</v>
      </c>
    </row>
    <row r="10" spans="1:14" x14ac:dyDescent="0.3">
      <c r="A10" s="3" t="s">
        <v>16</v>
      </c>
      <c r="D10">
        <v>7</v>
      </c>
      <c r="E10">
        <v>7</v>
      </c>
      <c r="G10">
        <v>2</v>
      </c>
      <c r="H10">
        <v>6</v>
      </c>
      <c r="K10">
        <v>8</v>
      </c>
      <c r="L10">
        <v>11</v>
      </c>
      <c r="M10">
        <v>1</v>
      </c>
      <c r="N10">
        <v>27</v>
      </c>
    </row>
    <row r="11" spans="1:14" x14ac:dyDescent="0.3">
      <c r="A11" s="3" t="s">
        <v>15</v>
      </c>
      <c r="D11">
        <v>29</v>
      </c>
      <c r="E11">
        <v>29</v>
      </c>
      <c r="G11">
        <v>2</v>
      </c>
      <c r="H11">
        <v>8</v>
      </c>
      <c r="K11">
        <v>10</v>
      </c>
      <c r="L11">
        <v>4</v>
      </c>
      <c r="M11">
        <v>2</v>
      </c>
      <c r="N11">
        <v>45</v>
      </c>
    </row>
    <row r="12" spans="1:14" x14ac:dyDescent="0.3">
      <c r="A12" s="3" t="s">
        <v>19</v>
      </c>
      <c r="D12">
        <v>40</v>
      </c>
      <c r="E12">
        <v>40</v>
      </c>
      <c r="G12">
        <v>5</v>
      </c>
      <c r="H12">
        <v>21</v>
      </c>
      <c r="K12">
        <v>26</v>
      </c>
      <c r="L12">
        <v>16</v>
      </c>
      <c r="M12">
        <v>7</v>
      </c>
      <c r="N12">
        <v>89</v>
      </c>
    </row>
    <row r="13" spans="1:14" x14ac:dyDescent="0.3">
      <c r="D13" t="s">
        <v>14</v>
      </c>
    </row>
    <row r="14" spans="1:14" x14ac:dyDescent="0.3">
      <c r="A14" s="3" t="s">
        <v>21</v>
      </c>
      <c r="C14">
        <v>3</v>
      </c>
      <c r="D14">
        <v>4</v>
      </c>
      <c r="E14">
        <v>7</v>
      </c>
      <c r="F14">
        <v>4</v>
      </c>
      <c r="H14">
        <v>7</v>
      </c>
      <c r="I14">
        <v>7</v>
      </c>
      <c r="J14">
        <v>6</v>
      </c>
      <c r="K14">
        <v>24</v>
      </c>
      <c r="L14">
        <v>4</v>
      </c>
      <c r="N14">
        <v>35</v>
      </c>
    </row>
    <row r="15" spans="1:14" x14ac:dyDescent="0.3">
      <c r="A15" s="3" t="s">
        <v>25</v>
      </c>
      <c r="J15" t="s">
        <v>14</v>
      </c>
      <c r="K15" t="s">
        <v>14</v>
      </c>
      <c r="L15" t="s">
        <v>14</v>
      </c>
      <c r="N15" t="s">
        <v>14</v>
      </c>
    </row>
    <row r="17" spans="1:14" x14ac:dyDescent="0.3">
      <c r="A17" s="3" t="s">
        <v>22</v>
      </c>
      <c r="B17">
        <v>96</v>
      </c>
      <c r="C17">
        <v>21</v>
      </c>
      <c r="D17">
        <v>160</v>
      </c>
      <c r="E17">
        <v>277</v>
      </c>
      <c r="F17">
        <v>63</v>
      </c>
      <c r="H17">
        <v>151</v>
      </c>
      <c r="I17">
        <v>72</v>
      </c>
      <c r="J17">
        <v>108</v>
      </c>
      <c r="K17">
        <v>394</v>
      </c>
      <c r="L17">
        <v>118</v>
      </c>
      <c r="M17">
        <v>185</v>
      </c>
      <c r="N17">
        <v>974</v>
      </c>
    </row>
    <row r="18" spans="1:14" x14ac:dyDescent="0.3">
      <c r="A18" s="3" t="s">
        <v>23</v>
      </c>
      <c r="B18">
        <v>26</v>
      </c>
      <c r="C18">
        <v>15</v>
      </c>
      <c r="D18">
        <v>31</v>
      </c>
      <c r="E18">
        <v>72</v>
      </c>
      <c r="F18">
        <v>7</v>
      </c>
      <c r="H18">
        <v>55</v>
      </c>
      <c r="I18">
        <v>70</v>
      </c>
      <c r="J18">
        <v>25</v>
      </c>
      <c r="K18">
        <v>157</v>
      </c>
      <c r="L18">
        <v>25</v>
      </c>
      <c r="M18">
        <v>0</v>
      </c>
      <c r="N18">
        <v>254</v>
      </c>
    </row>
    <row r="19" spans="1:14" x14ac:dyDescent="0.3">
      <c r="A19" s="3" t="s">
        <v>19</v>
      </c>
      <c r="B19">
        <v>122</v>
      </c>
      <c r="C19">
        <v>36</v>
      </c>
      <c r="D19">
        <v>191</v>
      </c>
      <c r="E19">
        <v>349</v>
      </c>
      <c r="F19">
        <v>70</v>
      </c>
      <c r="H19">
        <v>206</v>
      </c>
      <c r="I19">
        <v>142</v>
      </c>
      <c r="J19">
        <v>133</v>
      </c>
      <c r="K19">
        <v>551</v>
      </c>
      <c r="L19">
        <v>143</v>
      </c>
      <c r="M19">
        <v>185</v>
      </c>
      <c r="N19">
        <v>1228</v>
      </c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75D0D-7F51-4212-B2DD-A35C4F185D16}">
  <dimension ref="A1:AF49"/>
  <sheetViews>
    <sheetView topLeftCell="A10" workbookViewId="0">
      <selection activeCell="F52" sqref="F52"/>
    </sheetView>
  </sheetViews>
  <sheetFormatPr defaultColWidth="11.54296875" defaultRowHeight="13" x14ac:dyDescent="0.3"/>
  <cols>
    <col min="1" max="1" width="24.90625" style="65" customWidth="1"/>
    <col min="2" max="2" width="4.453125" style="65" customWidth="1"/>
    <col min="3" max="8" width="4.453125" style="46" customWidth="1"/>
    <col min="9" max="10" width="4.453125" style="62" customWidth="1"/>
    <col min="11" max="17" width="4.453125" style="46" customWidth="1"/>
    <col min="18" max="25" width="4.453125" style="62" customWidth="1"/>
    <col min="26" max="26" width="7.6328125" style="62" customWidth="1"/>
    <col min="27" max="27" width="8" style="62" customWidth="1"/>
    <col min="257" max="257" width="24.90625" customWidth="1"/>
    <col min="258" max="281" width="4.453125" customWidth="1"/>
    <col min="282" max="282" width="7.6328125" customWidth="1"/>
    <col min="283" max="283" width="8" customWidth="1"/>
    <col min="513" max="513" width="24.90625" customWidth="1"/>
    <col min="514" max="537" width="4.453125" customWidth="1"/>
    <col min="538" max="538" width="7.6328125" customWidth="1"/>
    <col min="539" max="539" width="8" customWidth="1"/>
    <col min="769" max="769" width="24.90625" customWidth="1"/>
    <col min="770" max="793" width="4.453125" customWidth="1"/>
    <col min="794" max="794" width="7.6328125" customWidth="1"/>
    <col min="795" max="795" width="8" customWidth="1"/>
    <col min="1025" max="1025" width="24.90625" customWidth="1"/>
    <col min="1026" max="1049" width="4.453125" customWidth="1"/>
    <col min="1050" max="1050" width="7.6328125" customWidth="1"/>
    <col min="1051" max="1051" width="8" customWidth="1"/>
    <col min="1281" max="1281" width="24.90625" customWidth="1"/>
    <col min="1282" max="1305" width="4.453125" customWidth="1"/>
    <col min="1306" max="1306" width="7.6328125" customWidth="1"/>
    <col min="1307" max="1307" width="8" customWidth="1"/>
    <col min="1537" max="1537" width="24.90625" customWidth="1"/>
    <col min="1538" max="1561" width="4.453125" customWidth="1"/>
    <col min="1562" max="1562" width="7.6328125" customWidth="1"/>
    <col min="1563" max="1563" width="8" customWidth="1"/>
    <col min="1793" max="1793" width="24.90625" customWidth="1"/>
    <col min="1794" max="1817" width="4.453125" customWidth="1"/>
    <col min="1818" max="1818" width="7.6328125" customWidth="1"/>
    <col min="1819" max="1819" width="8" customWidth="1"/>
    <col min="2049" max="2049" width="24.90625" customWidth="1"/>
    <col min="2050" max="2073" width="4.453125" customWidth="1"/>
    <col min="2074" max="2074" width="7.6328125" customWidth="1"/>
    <col min="2075" max="2075" width="8" customWidth="1"/>
    <col min="2305" max="2305" width="24.90625" customWidth="1"/>
    <col min="2306" max="2329" width="4.453125" customWidth="1"/>
    <col min="2330" max="2330" width="7.6328125" customWidth="1"/>
    <col min="2331" max="2331" width="8" customWidth="1"/>
    <col min="2561" max="2561" width="24.90625" customWidth="1"/>
    <col min="2562" max="2585" width="4.453125" customWidth="1"/>
    <col min="2586" max="2586" width="7.6328125" customWidth="1"/>
    <col min="2587" max="2587" width="8" customWidth="1"/>
    <col min="2817" max="2817" width="24.90625" customWidth="1"/>
    <col min="2818" max="2841" width="4.453125" customWidth="1"/>
    <col min="2842" max="2842" width="7.6328125" customWidth="1"/>
    <col min="2843" max="2843" width="8" customWidth="1"/>
    <col min="3073" max="3073" width="24.90625" customWidth="1"/>
    <col min="3074" max="3097" width="4.453125" customWidth="1"/>
    <col min="3098" max="3098" width="7.6328125" customWidth="1"/>
    <col min="3099" max="3099" width="8" customWidth="1"/>
    <col min="3329" max="3329" width="24.90625" customWidth="1"/>
    <col min="3330" max="3353" width="4.453125" customWidth="1"/>
    <col min="3354" max="3354" width="7.6328125" customWidth="1"/>
    <col min="3355" max="3355" width="8" customWidth="1"/>
    <col min="3585" max="3585" width="24.90625" customWidth="1"/>
    <col min="3586" max="3609" width="4.453125" customWidth="1"/>
    <col min="3610" max="3610" width="7.6328125" customWidth="1"/>
    <col min="3611" max="3611" width="8" customWidth="1"/>
    <col min="3841" max="3841" width="24.90625" customWidth="1"/>
    <col min="3842" max="3865" width="4.453125" customWidth="1"/>
    <col min="3866" max="3866" width="7.6328125" customWidth="1"/>
    <col min="3867" max="3867" width="8" customWidth="1"/>
    <col min="4097" max="4097" width="24.90625" customWidth="1"/>
    <col min="4098" max="4121" width="4.453125" customWidth="1"/>
    <col min="4122" max="4122" width="7.6328125" customWidth="1"/>
    <col min="4123" max="4123" width="8" customWidth="1"/>
    <col min="4353" max="4353" width="24.90625" customWidth="1"/>
    <col min="4354" max="4377" width="4.453125" customWidth="1"/>
    <col min="4378" max="4378" width="7.6328125" customWidth="1"/>
    <col min="4379" max="4379" width="8" customWidth="1"/>
    <col min="4609" max="4609" width="24.90625" customWidth="1"/>
    <col min="4610" max="4633" width="4.453125" customWidth="1"/>
    <col min="4634" max="4634" width="7.6328125" customWidth="1"/>
    <col min="4635" max="4635" width="8" customWidth="1"/>
    <col min="4865" max="4865" width="24.90625" customWidth="1"/>
    <col min="4866" max="4889" width="4.453125" customWidth="1"/>
    <col min="4890" max="4890" width="7.6328125" customWidth="1"/>
    <col min="4891" max="4891" width="8" customWidth="1"/>
    <col min="5121" max="5121" width="24.90625" customWidth="1"/>
    <col min="5122" max="5145" width="4.453125" customWidth="1"/>
    <col min="5146" max="5146" width="7.6328125" customWidth="1"/>
    <col min="5147" max="5147" width="8" customWidth="1"/>
    <col min="5377" max="5377" width="24.90625" customWidth="1"/>
    <col min="5378" max="5401" width="4.453125" customWidth="1"/>
    <col min="5402" max="5402" width="7.6328125" customWidth="1"/>
    <col min="5403" max="5403" width="8" customWidth="1"/>
    <col min="5633" max="5633" width="24.90625" customWidth="1"/>
    <col min="5634" max="5657" width="4.453125" customWidth="1"/>
    <col min="5658" max="5658" width="7.6328125" customWidth="1"/>
    <col min="5659" max="5659" width="8" customWidth="1"/>
    <col min="5889" max="5889" width="24.90625" customWidth="1"/>
    <col min="5890" max="5913" width="4.453125" customWidth="1"/>
    <col min="5914" max="5914" width="7.6328125" customWidth="1"/>
    <col min="5915" max="5915" width="8" customWidth="1"/>
    <col min="6145" max="6145" width="24.90625" customWidth="1"/>
    <col min="6146" max="6169" width="4.453125" customWidth="1"/>
    <col min="6170" max="6170" width="7.6328125" customWidth="1"/>
    <col min="6171" max="6171" width="8" customWidth="1"/>
    <col min="6401" max="6401" width="24.90625" customWidth="1"/>
    <col min="6402" max="6425" width="4.453125" customWidth="1"/>
    <col min="6426" max="6426" width="7.6328125" customWidth="1"/>
    <col min="6427" max="6427" width="8" customWidth="1"/>
    <col min="6657" max="6657" width="24.90625" customWidth="1"/>
    <col min="6658" max="6681" width="4.453125" customWidth="1"/>
    <col min="6682" max="6682" width="7.6328125" customWidth="1"/>
    <col min="6683" max="6683" width="8" customWidth="1"/>
    <col min="6913" max="6913" width="24.90625" customWidth="1"/>
    <col min="6914" max="6937" width="4.453125" customWidth="1"/>
    <col min="6938" max="6938" width="7.6328125" customWidth="1"/>
    <col min="6939" max="6939" width="8" customWidth="1"/>
    <col min="7169" max="7169" width="24.90625" customWidth="1"/>
    <col min="7170" max="7193" width="4.453125" customWidth="1"/>
    <col min="7194" max="7194" width="7.6328125" customWidth="1"/>
    <col min="7195" max="7195" width="8" customWidth="1"/>
    <col min="7425" max="7425" width="24.90625" customWidth="1"/>
    <col min="7426" max="7449" width="4.453125" customWidth="1"/>
    <col min="7450" max="7450" width="7.6328125" customWidth="1"/>
    <col min="7451" max="7451" width="8" customWidth="1"/>
    <col min="7681" max="7681" width="24.90625" customWidth="1"/>
    <col min="7682" max="7705" width="4.453125" customWidth="1"/>
    <col min="7706" max="7706" width="7.6328125" customWidth="1"/>
    <col min="7707" max="7707" width="8" customWidth="1"/>
    <col min="7937" max="7937" width="24.90625" customWidth="1"/>
    <col min="7938" max="7961" width="4.453125" customWidth="1"/>
    <col min="7962" max="7962" width="7.6328125" customWidth="1"/>
    <col min="7963" max="7963" width="8" customWidth="1"/>
    <col min="8193" max="8193" width="24.90625" customWidth="1"/>
    <col min="8194" max="8217" width="4.453125" customWidth="1"/>
    <col min="8218" max="8218" width="7.6328125" customWidth="1"/>
    <col min="8219" max="8219" width="8" customWidth="1"/>
    <col min="8449" max="8449" width="24.90625" customWidth="1"/>
    <col min="8450" max="8473" width="4.453125" customWidth="1"/>
    <col min="8474" max="8474" width="7.6328125" customWidth="1"/>
    <col min="8475" max="8475" width="8" customWidth="1"/>
    <col min="8705" max="8705" width="24.90625" customWidth="1"/>
    <col min="8706" max="8729" width="4.453125" customWidth="1"/>
    <col min="8730" max="8730" width="7.6328125" customWidth="1"/>
    <col min="8731" max="8731" width="8" customWidth="1"/>
    <col min="8961" max="8961" width="24.90625" customWidth="1"/>
    <col min="8962" max="8985" width="4.453125" customWidth="1"/>
    <col min="8986" max="8986" width="7.6328125" customWidth="1"/>
    <col min="8987" max="8987" width="8" customWidth="1"/>
    <col min="9217" max="9217" width="24.90625" customWidth="1"/>
    <col min="9218" max="9241" width="4.453125" customWidth="1"/>
    <col min="9242" max="9242" width="7.6328125" customWidth="1"/>
    <col min="9243" max="9243" width="8" customWidth="1"/>
    <col min="9473" max="9473" width="24.90625" customWidth="1"/>
    <col min="9474" max="9497" width="4.453125" customWidth="1"/>
    <col min="9498" max="9498" width="7.6328125" customWidth="1"/>
    <col min="9499" max="9499" width="8" customWidth="1"/>
    <col min="9729" max="9729" width="24.90625" customWidth="1"/>
    <col min="9730" max="9753" width="4.453125" customWidth="1"/>
    <col min="9754" max="9754" width="7.6328125" customWidth="1"/>
    <col min="9755" max="9755" width="8" customWidth="1"/>
    <col min="9985" max="9985" width="24.90625" customWidth="1"/>
    <col min="9986" max="10009" width="4.453125" customWidth="1"/>
    <col min="10010" max="10010" width="7.6328125" customWidth="1"/>
    <col min="10011" max="10011" width="8" customWidth="1"/>
    <col min="10241" max="10241" width="24.90625" customWidth="1"/>
    <col min="10242" max="10265" width="4.453125" customWidth="1"/>
    <col min="10266" max="10266" width="7.6328125" customWidth="1"/>
    <col min="10267" max="10267" width="8" customWidth="1"/>
    <col min="10497" max="10497" width="24.90625" customWidth="1"/>
    <col min="10498" max="10521" width="4.453125" customWidth="1"/>
    <col min="10522" max="10522" width="7.6328125" customWidth="1"/>
    <col min="10523" max="10523" width="8" customWidth="1"/>
    <col min="10753" max="10753" width="24.90625" customWidth="1"/>
    <col min="10754" max="10777" width="4.453125" customWidth="1"/>
    <col min="10778" max="10778" width="7.6328125" customWidth="1"/>
    <col min="10779" max="10779" width="8" customWidth="1"/>
    <col min="11009" max="11009" width="24.90625" customWidth="1"/>
    <col min="11010" max="11033" width="4.453125" customWidth="1"/>
    <col min="11034" max="11034" width="7.6328125" customWidth="1"/>
    <col min="11035" max="11035" width="8" customWidth="1"/>
    <col min="11265" max="11265" width="24.90625" customWidth="1"/>
    <col min="11266" max="11289" width="4.453125" customWidth="1"/>
    <col min="11290" max="11290" width="7.6328125" customWidth="1"/>
    <col min="11291" max="11291" width="8" customWidth="1"/>
    <col min="11521" max="11521" width="24.90625" customWidth="1"/>
    <col min="11522" max="11545" width="4.453125" customWidth="1"/>
    <col min="11546" max="11546" width="7.6328125" customWidth="1"/>
    <col min="11547" max="11547" width="8" customWidth="1"/>
    <col min="11777" max="11777" width="24.90625" customWidth="1"/>
    <col min="11778" max="11801" width="4.453125" customWidth="1"/>
    <col min="11802" max="11802" width="7.6328125" customWidth="1"/>
    <col min="11803" max="11803" width="8" customWidth="1"/>
    <col min="12033" max="12033" width="24.90625" customWidth="1"/>
    <col min="12034" max="12057" width="4.453125" customWidth="1"/>
    <col min="12058" max="12058" width="7.6328125" customWidth="1"/>
    <col min="12059" max="12059" width="8" customWidth="1"/>
    <col min="12289" max="12289" width="24.90625" customWidth="1"/>
    <col min="12290" max="12313" width="4.453125" customWidth="1"/>
    <col min="12314" max="12314" width="7.6328125" customWidth="1"/>
    <col min="12315" max="12315" width="8" customWidth="1"/>
    <col min="12545" max="12545" width="24.90625" customWidth="1"/>
    <col min="12546" max="12569" width="4.453125" customWidth="1"/>
    <col min="12570" max="12570" width="7.6328125" customWidth="1"/>
    <col min="12571" max="12571" width="8" customWidth="1"/>
    <col min="12801" max="12801" width="24.90625" customWidth="1"/>
    <col min="12802" max="12825" width="4.453125" customWidth="1"/>
    <col min="12826" max="12826" width="7.6328125" customWidth="1"/>
    <col min="12827" max="12827" width="8" customWidth="1"/>
    <col min="13057" max="13057" width="24.90625" customWidth="1"/>
    <col min="13058" max="13081" width="4.453125" customWidth="1"/>
    <col min="13082" max="13082" width="7.6328125" customWidth="1"/>
    <col min="13083" max="13083" width="8" customWidth="1"/>
    <col min="13313" max="13313" width="24.90625" customWidth="1"/>
    <col min="13314" max="13337" width="4.453125" customWidth="1"/>
    <col min="13338" max="13338" width="7.6328125" customWidth="1"/>
    <col min="13339" max="13339" width="8" customWidth="1"/>
    <col min="13569" max="13569" width="24.90625" customWidth="1"/>
    <col min="13570" max="13593" width="4.453125" customWidth="1"/>
    <col min="13594" max="13594" width="7.6328125" customWidth="1"/>
    <col min="13595" max="13595" width="8" customWidth="1"/>
    <col min="13825" max="13825" width="24.90625" customWidth="1"/>
    <col min="13826" max="13849" width="4.453125" customWidth="1"/>
    <col min="13850" max="13850" width="7.6328125" customWidth="1"/>
    <col min="13851" max="13851" width="8" customWidth="1"/>
    <col min="14081" max="14081" width="24.90625" customWidth="1"/>
    <col min="14082" max="14105" width="4.453125" customWidth="1"/>
    <col min="14106" max="14106" width="7.6328125" customWidth="1"/>
    <col min="14107" max="14107" width="8" customWidth="1"/>
    <col min="14337" max="14337" width="24.90625" customWidth="1"/>
    <col min="14338" max="14361" width="4.453125" customWidth="1"/>
    <col min="14362" max="14362" width="7.6328125" customWidth="1"/>
    <col min="14363" max="14363" width="8" customWidth="1"/>
    <col min="14593" max="14593" width="24.90625" customWidth="1"/>
    <col min="14594" max="14617" width="4.453125" customWidth="1"/>
    <col min="14618" max="14618" width="7.6328125" customWidth="1"/>
    <col min="14619" max="14619" width="8" customWidth="1"/>
    <col min="14849" max="14849" width="24.90625" customWidth="1"/>
    <col min="14850" max="14873" width="4.453125" customWidth="1"/>
    <col min="14874" max="14874" width="7.6328125" customWidth="1"/>
    <col min="14875" max="14875" width="8" customWidth="1"/>
    <col min="15105" max="15105" width="24.90625" customWidth="1"/>
    <col min="15106" max="15129" width="4.453125" customWidth="1"/>
    <col min="15130" max="15130" width="7.6328125" customWidth="1"/>
    <col min="15131" max="15131" width="8" customWidth="1"/>
    <col min="15361" max="15361" width="24.90625" customWidth="1"/>
    <col min="15362" max="15385" width="4.453125" customWidth="1"/>
    <col min="15386" max="15386" width="7.6328125" customWidth="1"/>
    <col min="15387" max="15387" width="8" customWidth="1"/>
    <col min="15617" max="15617" width="24.90625" customWidth="1"/>
    <col min="15618" max="15641" width="4.453125" customWidth="1"/>
    <col min="15642" max="15642" width="7.6328125" customWidth="1"/>
    <col min="15643" max="15643" width="8" customWidth="1"/>
    <col min="15873" max="15873" width="24.90625" customWidth="1"/>
    <col min="15874" max="15897" width="4.453125" customWidth="1"/>
    <col min="15898" max="15898" width="7.6328125" customWidth="1"/>
    <col min="15899" max="15899" width="8" customWidth="1"/>
    <col min="16129" max="16129" width="24.90625" customWidth="1"/>
    <col min="16130" max="16153" width="4.453125" customWidth="1"/>
    <col min="16154" max="16154" width="7.6328125" customWidth="1"/>
    <col min="16155" max="16155" width="8" customWidth="1"/>
  </cols>
  <sheetData>
    <row r="1" spans="1:32" s="1" customFormat="1" x14ac:dyDescent="0.3">
      <c r="A1" s="81" t="s">
        <v>559</v>
      </c>
      <c r="B1" s="81"/>
      <c r="C1" s="81"/>
      <c r="D1" s="62"/>
      <c r="E1" s="62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</row>
    <row r="2" spans="1:32" s="1" customFormat="1" x14ac:dyDescent="0.3">
      <c r="A2" s="62"/>
      <c r="B2" s="89"/>
      <c r="C2" s="89"/>
      <c r="D2" s="87"/>
      <c r="E2" s="87"/>
      <c r="F2" s="87"/>
      <c r="G2" s="87"/>
      <c r="H2" s="87" t="s">
        <v>491</v>
      </c>
      <c r="I2" s="87"/>
      <c r="J2" s="87"/>
      <c r="K2" s="87"/>
      <c r="L2" s="87"/>
      <c r="M2" s="87"/>
      <c r="N2" s="87"/>
      <c r="O2" s="87"/>
      <c r="P2" s="87"/>
      <c r="Q2" s="87"/>
      <c r="R2" s="87" t="s">
        <v>492</v>
      </c>
      <c r="S2" s="87"/>
      <c r="T2" s="87" t="s">
        <v>493</v>
      </c>
      <c r="U2" s="87"/>
      <c r="V2" s="87" t="s">
        <v>11</v>
      </c>
      <c r="W2" s="87"/>
      <c r="X2" s="87" t="s">
        <v>494</v>
      </c>
      <c r="Y2" s="87"/>
      <c r="Z2" s="87" t="s">
        <v>12</v>
      </c>
      <c r="AA2" s="87"/>
      <c r="AB2" s="62"/>
      <c r="AC2" s="62"/>
      <c r="AD2" s="62"/>
      <c r="AE2" s="62"/>
      <c r="AF2" s="62"/>
    </row>
    <row r="3" spans="1:32" s="1" customFormat="1" x14ac:dyDescent="0.3">
      <c r="A3" s="62"/>
      <c r="B3" s="88" t="s">
        <v>362</v>
      </c>
      <c r="C3" s="88"/>
      <c r="D3" s="88" t="s">
        <v>1</v>
      </c>
      <c r="E3" s="88"/>
      <c r="F3" s="88" t="s">
        <v>2</v>
      </c>
      <c r="G3" s="88"/>
      <c r="H3" s="87"/>
      <c r="I3" s="87"/>
      <c r="J3" s="88" t="s">
        <v>363</v>
      </c>
      <c r="K3" s="88"/>
      <c r="L3" s="88" t="s">
        <v>6</v>
      </c>
      <c r="M3" s="88"/>
      <c r="N3" s="88" t="s">
        <v>7</v>
      </c>
      <c r="O3" s="88"/>
      <c r="P3" s="88" t="s">
        <v>8</v>
      </c>
      <c r="Q3" s="88"/>
      <c r="R3" s="87"/>
      <c r="S3" s="87"/>
      <c r="T3" s="87" t="s">
        <v>495</v>
      </c>
      <c r="U3" s="87"/>
      <c r="V3" s="87" t="s">
        <v>496</v>
      </c>
      <c r="W3" s="87"/>
      <c r="X3" s="87" t="s">
        <v>497</v>
      </c>
      <c r="Y3" s="87"/>
      <c r="Z3" s="87"/>
      <c r="AA3" s="87"/>
      <c r="AB3" s="62"/>
      <c r="AC3" s="62"/>
      <c r="AD3" s="62"/>
      <c r="AE3" s="62"/>
      <c r="AF3" s="62"/>
    </row>
    <row r="4" spans="1:32" x14ac:dyDescent="0.3">
      <c r="A4" s="73" t="s">
        <v>560</v>
      </c>
      <c r="B4" s="74"/>
      <c r="C4" s="74"/>
      <c r="D4" s="74"/>
      <c r="E4" s="55"/>
      <c r="F4" s="55">
        <v>13</v>
      </c>
      <c r="G4" s="55">
        <v>0</v>
      </c>
      <c r="H4" s="52">
        <f>B4+D4+F4</f>
        <v>13</v>
      </c>
      <c r="I4" s="52">
        <f>C4+E4+G4</f>
        <v>0</v>
      </c>
      <c r="J4" s="52"/>
      <c r="K4" s="55"/>
      <c r="L4" s="55">
        <v>46</v>
      </c>
      <c r="M4" s="55">
        <v>10</v>
      </c>
      <c r="N4" s="55"/>
      <c r="O4" s="55"/>
      <c r="P4" s="55">
        <v>23</v>
      </c>
      <c r="Q4" s="55">
        <v>1</v>
      </c>
      <c r="R4" s="52">
        <f>L4+P4</f>
        <v>69</v>
      </c>
      <c r="S4" s="52">
        <f>M4+Q4</f>
        <v>11</v>
      </c>
      <c r="T4" s="52">
        <v>19</v>
      </c>
      <c r="U4" s="52">
        <v>2</v>
      </c>
      <c r="V4" s="52">
        <v>14</v>
      </c>
      <c r="W4" s="52">
        <v>1</v>
      </c>
      <c r="X4" s="52">
        <v>4</v>
      </c>
      <c r="Y4" s="52">
        <v>3</v>
      </c>
      <c r="Z4" s="52">
        <f>H4+R4+T4+V4+X4</f>
        <v>119</v>
      </c>
      <c r="AA4" s="52">
        <f>I4+S4+U4+W4+Y4</f>
        <v>17</v>
      </c>
      <c r="AB4" s="46"/>
      <c r="AC4" s="46"/>
      <c r="AD4" s="46"/>
      <c r="AE4" s="46"/>
      <c r="AF4" s="46"/>
    </row>
    <row r="5" spans="1:32" x14ac:dyDescent="0.3">
      <c r="A5" s="65" t="s">
        <v>136</v>
      </c>
      <c r="B5" s="84"/>
      <c r="C5" s="84"/>
      <c r="D5" s="84"/>
      <c r="E5" s="84"/>
      <c r="F5" s="83">
        <v>67</v>
      </c>
      <c r="G5" s="83"/>
      <c r="H5" s="81">
        <f>SUM(C5:F5)</f>
        <v>67</v>
      </c>
      <c r="I5" s="81"/>
      <c r="J5" s="81"/>
      <c r="K5" s="81"/>
      <c r="L5" s="83">
        <v>113</v>
      </c>
      <c r="M5" s="83"/>
      <c r="N5" s="83"/>
      <c r="O5" s="83"/>
      <c r="P5" s="83">
        <v>102</v>
      </c>
      <c r="Q5" s="83"/>
      <c r="R5" s="81">
        <f>SUM(K5:P5)</f>
        <v>215</v>
      </c>
      <c r="S5" s="81"/>
      <c r="T5" s="81">
        <v>91</v>
      </c>
      <c r="U5" s="81"/>
      <c r="V5" s="81">
        <v>80</v>
      </c>
      <c r="W5" s="81"/>
      <c r="X5" s="81">
        <v>12</v>
      </c>
      <c r="Y5" s="81"/>
      <c r="Z5" s="81">
        <f>SUM(H5+R5+T5+V5+X5)</f>
        <v>465</v>
      </c>
      <c r="AA5" s="81"/>
      <c r="AB5" s="43"/>
      <c r="AC5" s="43"/>
      <c r="AD5" s="43"/>
      <c r="AE5" s="43"/>
      <c r="AF5" s="43"/>
    </row>
    <row r="6" spans="1:32" x14ac:dyDescent="0.3">
      <c r="A6" s="72" t="s">
        <v>561</v>
      </c>
      <c r="B6" s="75"/>
      <c r="C6" s="75"/>
      <c r="D6" s="75"/>
      <c r="E6" s="55"/>
      <c r="F6" s="55">
        <v>1</v>
      </c>
      <c r="G6" s="55">
        <v>0</v>
      </c>
      <c r="H6" s="52">
        <f>B6+D6+F6</f>
        <v>1</v>
      </c>
      <c r="I6" s="52">
        <f>C6+E6+G6</f>
        <v>0</v>
      </c>
      <c r="J6" s="52"/>
      <c r="K6" s="55"/>
      <c r="L6" s="55">
        <v>0</v>
      </c>
      <c r="M6" s="55">
        <v>3</v>
      </c>
      <c r="N6" s="55"/>
      <c r="O6" s="55" t="s">
        <v>14</v>
      </c>
      <c r="P6" s="55">
        <v>1</v>
      </c>
      <c r="Q6" s="55">
        <v>0</v>
      </c>
      <c r="R6" s="52">
        <f>L6+P6</f>
        <v>1</v>
      </c>
      <c r="S6" s="52">
        <f>M6+Q6</f>
        <v>3</v>
      </c>
      <c r="T6" s="52">
        <v>1</v>
      </c>
      <c r="U6" s="52">
        <v>1</v>
      </c>
      <c r="V6" s="52">
        <v>1</v>
      </c>
      <c r="W6" s="52">
        <v>0</v>
      </c>
      <c r="X6" s="52">
        <v>0</v>
      </c>
      <c r="Y6" s="52">
        <v>0</v>
      </c>
      <c r="Z6" s="52">
        <f>H6+R6+T6+V6+X6</f>
        <v>4</v>
      </c>
      <c r="AA6" s="52">
        <f>I6+S6+U6+W6+Y6</f>
        <v>4</v>
      </c>
      <c r="AB6" s="45"/>
      <c r="AC6" s="45"/>
      <c r="AD6" s="45"/>
      <c r="AE6" s="45"/>
      <c r="AF6" s="45"/>
    </row>
    <row r="7" spans="1:32" x14ac:dyDescent="0.3">
      <c r="A7" s="65" t="s">
        <v>136</v>
      </c>
      <c r="B7" s="84"/>
      <c r="C7" s="84"/>
      <c r="D7" s="84"/>
      <c r="E7" s="84"/>
      <c r="F7" s="83">
        <v>2</v>
      </c>
      <c r="G7" s="83"/>
      <c r="H7" s="81">
        <f>SUM(C7:F7)</f>
        <v>2</v>
      </c>
      <c r="I7" s="81"/>
      <c r="J7" s="81"/>
      <c r="K7" s="81"/>
      <c r="L7" s="83">
        <v>5</v>
      </c>
      <c r="M7" s="83"/>
      <c r="N7" s="83"/>
      <c r="O7" s="83"/>
      <c r="P7" s="83">
        <v>1</v>
      </c>
      <c r="Q7" s="83"/>
      <c r="R7" s="81">
        <f>SUM(K7:P7)</f>
        <v>6</v>
      </c>
      <c r="S7" s="81"/>
      <c r="T7" s="81">
        <v>6</v>
      </c>
      <c r="U7" s="81"/>
      <c r="V7" s="81">
        <v>2</v>
      </c>
      <c r="W7" s="81"/>
      <c r="X7" s="81">
        <v>0</v>
      </c>
      <c r="Y7" s="81"/>
      <c r="Z7" s="81">
        <f>SUM(H7+R7+T7+V7+X7)</f>
        <v>16</v>
      </c>
      <c r="AA7" s="81"/>
      <c r="AB7" s="43"/>
      <c r="AC7" s="43"/>
      <c r="AD7" s="43"/>
      <c r="AE7" s="43"/>
      <c r="AF7" s="43"/>
    </row>
    <row r="8" spans="1:32" x14ac:dyDescent="0.3">
      <c r="A8" s="72" t="s">
        <v>562</v>
      </c>
      <c r="B8" s="75"/>
      <c r="C8" s="75"/>
      <c r="D8" s="75"/>
      <c r="E8" s="55"/>
      <c r="F8" s="55">
        <f>F4+F6</f>
        <v>14</v>
      </c>
      <c r="G8" s="55">
        <f>G4+G6</f>
        <v>0</v>
      </c>
      <c r="H8" s="52">
        <f>B8+D8+F8</f>
        <v>14</v>
      </c>
      <c r="I8" s="52">
        <f>C8+E8+G8</f>
        <v>0</v>
      </c>
      <c r="J8" s="52"/>
      <c r="K8" s="55"/>
      <c r="L8" s="55">
        <f>L4+L6</f>
        <v>46</v>
      </c>
      <c r="M8" s="55">
        <f>M4+M6</f>
        <v>13</v>
      </c>
      <c r="N8" s="55"/>
      <c r="O8" s="55"/>
      <c r="P8" s="55">
        <f>P4+P6</f>
        <v>24</v>
      </c>
      <c r="Q8" s="55">
        <f>Q4+Q6</f>
        <v>1</v>
      </c>
      <c r="R8" s="52">
        <f>J8+L8+N8+P8</f>
        <v>70</v>
      </c>
      <c r="S8" s="52">
        <f>K8+M8+O8+Q8</f>
        <v>14</v>
      </c>
      <c r="T8" s="52">
        <f t="shared" ref="T8:Y8" si="0">T4+T6</f>
        <v>20</v>
      </c>
      <c r="U8" s="52">
        <f t="shared" si="0"/>
        <v>3</v>
      </c>
      <c r="V8" s="52">
        <f t="shared" si="0"/>
        <v>15</v>
      </c>
      <c r="W8" s="52">
        <f t="shared" si="0"/>
        <v>1</v>
      </c>
      <c r="X8" s="52">
        <f t="shared" si="0"/>
        <v>4</v>
      </c>
      <c r="Y8" s="52">
        <f t="shared" si="0"/>
        <v>3</v>
      </c>
      <c r="Z8" s="52">
        <f>H8+R8+T8+V8+X8</f>
        <v>123</v>
      </c>
      <c r="AA8" s="52">
        <f>I8+S8+U8+W8+Y8</f>
        <v>21</v>
      </c>
      <c r="AB8" s="46"/>
      <c r="AC8" s="46"/>
      <c r="AD8" s="46"/>
      <c r="AE8" s="46"/>
      <c r="AF8" s="46"/>
    </row>
    <row r="9" spans="1:32" x14ac:dyDescent="0.3">
      <c r="A9" s="72" t="s">
        <v>563</v>
      </c>
      <c r="B9" s="84"/>
      <c r="C9" s="84"/>
      <c r="D9" s="84"/>
      <c r="E9" s="84"/>
      <c r="F9" s="83">
        <v>1</v>
      </c>
      <c r="G9" s="83"/>
      <c r="H9" s="81">
        <f>SUM(C9:F9)</f>
        <v>1</v>
      </c>
      <c r="I9" s="81"/>
      <c r="J9" s="83"/>
      <c r="K9" s="83"/>
      <c r="L9" s="83">
        <v>6</v>
      </c>
      <c r="M9" s="83"/>
      <c r="N9" s="83"/>
      <c r="O9" s="83"/>
      <c r="P9" s="83">
        <v>1</v>
      </c>
      <c r="Q9" s="83"/>
      <c r="R9" s="81">
        <f>SUM(K9:P9)</f>
        <v>7</v>
      </c>
      <c r="S9" s="81"/>
      <c r="T9" s="81">
        <v>4</v>
      </c>
      <c r="U9" s="81"/>
      <c r="V9" s="81">
        <v>1</v>
      </c>
      <c r="W9" s="81"/>
      <c r="X9" s="81">
        <v>1</v>
      </c>
      <c r="Y9" s="81"/>
      <c r="Z9" s="81">
        <f>SUM(H9+R9+T9+V9+X9)</f>
        <v>14</v>
      </c>
      <c r="AA9" s="81"/>
      <c r="AB9" s="43"/>
      <c r="AC9" s="43"/>
      <c r="AD9" s="43"/>
      <c r="AE9" s="43"/>
      <c r="AF9" s="43"/>
    </row>
    <row r="10" spans="1:32" x14ac:dyDescent="0.3">
      <c r="A10" s="72" t="s">
        <v>564</v>
      </c>
      <c r="B10" s="83" t="s">
        <v>14</v>
      </c>
      <c r="C10" s="83"/>
      <c r="D10" s="83" t="s">
        <v>14</v>
      </c>
      <c r="E10" s="83"/>
      <c r="F10" s="83">
        <v>3</v>
      </c>
      <c r="G10" s="83"/>
      <c r="H10" s="81">
        <f>SUM(B10:F10)</f>
        <v>3</v>
      </c>
      <c r="I10" s="81"/>
      <c r="J10" s="83" t="s">
        <v>14</v>
      </c>
      <c r="K10" s="83"/>
      <c r="L10" s="83">
        <v>7</v>
      </c>
      <c r="M10" s="83"/>
      <c r="N10" s="83" t="s">
        <v>14</v>
      </c>
      <c r="O10" s="83"/>
      <c r="P10" s="83">
        <v>7</v>
      </c>
      <c r="Q10" s="83"/>
      <c r="R10" s="81">
        <f>SUM(J10:P10)</f>
        <v>14</v>
      </c>
      <c r="S10" s="81"/>
      <c r="T10" s="81">
        <v>8</v>
      </c>
      <c r="U10" s="81"/>
      <c r="V10" s="81">
        <v>6</v>
      </c>
      <c r="W10" s="81"/>
      <c r="X10" s="81">
        <v>1</v>
      </c>
      <c r="Y10" s="81"/>
      <c r="Z10" s="81">
        <f>SUM(H10+R10+T10+V10+X10)</f>
        <v>32</v>
      </c>
      <c r="AA10" s="81"/>
      <c r="AB10" s="43"/>
      <c r="AC10" s="43"/>
      <c r="AD10" s="43"/>
      <c r="AE10" s="43"/>
      <c r="AF10" s="43"/>
    </row>
    <row r="11" spans="1:32" x14ac:dyDescent="0.3">
      <c r="B11" s="84"/>
      <c r="C11" s="84"/>
      <c r="D11" s="84"/>
      <c r="E11" s="84"/>
      <c r="F11" s="83"/>
      <c r="G11" s="83"/>
      <c r="H11" s="81"/>
      <c r="I11" s="81"/>
      <c r="J11" s="83"/>
      <c r="K11" s="83"/>
      <c r="L11" s="83" t="s">
        <v>14</v>
      </c>
      <c r="M11" s="83"/>
      <c r="N11" s="83"/>
      <c r="O11" s="83"/>
      <c r="P11" s="83" t="s">
        <v>14</v>
      </c>
      <c r="Q11" s="83"/>
      <c r="R11" s="81"/>
      <c r="S11" s="81"/>
      <c r="T11" s="81" t="s">
        <v>14</v>
      </c>
      <c r="U11" s="81"/>
      <c r="V11" s="81" t="s">
        <v>14</v>
      </c>
      <c r="W11" s="81"/>
      <c r="X11" s="81"/>
      <c r="Y11" s="81"/>
      <c r="Z11" s="81"/>
      <c r="AA11" s="81"/>
      <c r="AB11" s="46"/>
      <c r="AC11" s="46"/>
      <c r="AD11" s="46"/>
      <c r="AE11" s="46"/>
      <c r="AF11" s="46"/>
    </row>
    <row r="12" spans="1:32" x14ac:dyDescent="0.3">
      <c r="A12" s="72" t="s">
        <v>565</v>
      </c>
      <c r="B12" s="55">
        <v>5</v>
      </c>
      <c r="C12" s="55">
        <v>1</v>
      </c>
      <c r="D12" s="55"/>
      <c r="E12" s="55"/>
      <c r="F12" s="55">
        <v>8</v>
      </c>
      <c r="G12" s="55">
        <v>2</v>
      </c>
      <c r="H12" s="52">
        <f>B12+D12+F12</f>
        <v>13</v>
      </c>
      <c r="I12" s="52">
        <f>C12+E12+G12</f>
        <v>3</v>
      </c>
      <c r="J12" s="55">
        <v>17</v>
      </c>
      <c r="K12" s="55">
        <v>4</v>
      </c>
      <c r="L12" s="55">
        <v>11</v>
      </c>
      <c r="M12" s="55">
        <v>1</v>
      </c>
      <c r="N12" s="55"/>
      <c r="O12" s="55"/>
      <c r="P12" s="55"/>
      <c r="Q12" s="55"/>
      <c r="R12" s="52">
        <f>J12+L12+N12+P12</f>
        <v>28</v>
      </c>
      <c r="S12" s="52">
        <f>K12+M12+O12+Q12</f>
        <v>5</v>
      </c>
      <c r="T12" s="52">
        <v>9</v>
      </c>
      <c r="U12" s="52">
        <v>1</v>
      </c>
      <c r="V12" s="52">
        <v>42</v>
      </c>
      <c r="W12" s="52">
        <v>3</v>
      </c>
      <c r="X12" s="52"/>
      <c r="Y12" s="52"/>
      <c r="Z12" s="52">
        <f>H12+R12+T12+V12+X12</f>
        <v>92</v>
      </c>
      <c r="AA12" s="52">
        <f>I12+S12+U12+W12+Y12</f>
        <v>12</v>
      </c>
      <c r="AB12" s="46"/>
      <c r="AC12" s="46"/>
      <c r="AD12" s="46"/>
      <c r="AE12" s="46"/>
      <c r="AF12" s="46"/>
    </row>
    <row r="13" spans="1:32" x14ac:dyDescent="0.3">
      <c r="A13" s="65" t="s">
        <v>136</v>
      </c>
      <c r="B13" s="83">
        <v>14</v>
      </c>
      <c r="C13" s="83"/>
      <c r="D13" s="83"/>
      <c r="E13" s="83"/>
      <c r="F13" s="83">
        <v>20</v>
      </c>
      <c r="G13" s="83"/>
      <c r="H13" s="81">
        <f>SUM(B13:F13)</f>
        <v>34</v>
      </c>
      <c r="I13" s="81"/>
      <c r="J13" s="83">
        <v>26</v>
      </c>
      <c r="K13" s="83"/>
      <c r="L13" s="83">
        <v>26</v>
      </c>
      <c r="M13" s="83"/>
      <c r="N13" s="83"/>
      <c r="O13" s="83"/>
      <c r="P13" s="83"/>
      <c r="Q13" s="83"/>
      <c r="R13" s="81">
        <f>SUM(J13:Q13)</f>
        <v>52</v>
      </c>
      <c r="S13" s="81"/>
      <c r="T13" s="81">
        <v>31</v>
      </c>
      <c r="U13" s="81"/>
      <c r="V13" s="81">
        <v>32</v>
      </c>
      <c r="W13" s="81"/>
      <c r="X13" s="81"/>
      <c r="Y13" s="81"/>
      <c r="Z13" s="81">
        <f>SUM(H13+R13+T13+V13+X13)</f>
        <v>149</v>
      </c>
      <c r="AA13" s="81"/>
      <c r="AB13" s="43"/>
      <c r="AC13" s="43"/>
      <c r="AD13" s="43"/>
      <c r="AE13" s="43"/>
      <c r="AF13" s="43"/>
    </row>
    <row r="14" spans="1:32" x14ac:dyDescent="0.3">
      <c r="A14" s="72" t="s">
        <v>563</v>
      </c>
      <c r="B14" s="83">
        <v>0</v>
      </c>
      <c r="C14" s="83"/>
      <c r="D14" s="83"/>
      <c r="E14" s="83"/>
      <c r="F14" s="83">
        <v>3</v>
      </c>
      <c r="G14" s="83"/>
      <c r="H14" s="81">
        <f>SUM(B14:F14)</f>
        <v>3</v>
      </c>
      <c r="I14" s="81"/>
      <c r="J14" s="83">
        <v>0</v>
      </c>
      <c r="K14" s="83"/>
      <c r="L14" s="83">
        <v>4</v>
      </c>
      <c r="M14" s="83"/>
      <c r="N14" s="83"/>
      <c r="O14" s="83"/>
      <c r="P14" s="83"/>
      <c r="Q14" s="83"/>
      <c r="R14" s="81">
        <f>SUM(J14:Q14)</f>
        <v>4</v>
      </c>
      <c r="S14" s="81"/>
      <c r="T14" s="81">
        <v>2</v>
      </c>
      <c r="U14" s="81"/>
      <c r="V14" s="81">
        <v>1</v>
      </c>
      <c r="W14" s="81"/>
      <c r="X14" s="81"/>
      <c r="Y14" s="81"/>
      <c r="Z14" s="81">
        <f>SUM(H14+R14+T14+V14+X14)</f>
        <v>10</v>
      </c>
      <c r="AA14" s="81"/>
      <c r="AB14" s="43"/>
      <c r="AC14" s="43"/>
      <c r="AD14" s="43"/>
      <c r="AE14" s="43"/>
      <c r="AF14" s="43"/>
    </row>
    <row r="15" spans="1:32" x14ac:dyDescent="0.3">
      <c r="A15" s="72" t="s">
        <v>564</v>
      </c>
      <c r="B15" s="83">
        <v>3</v>
      </c>
      <c r="C15" s="83"/>
      <c r="D15" s="83" t="s">
        <v>14</v>
      </c>
      <c r="E15" s="83"/>
      <c r="F15" s="83">
        <v>0</v>
      </c>
      <c r="G15" s="83"/>
      <c r="H15" s="81">
        <f>SUM(B15:F15)</f>
        <v>3</v>
      </c>
      <c r="I15" s="81"/>
      <c r="J15" s="83">
        <v>4</v>
      </c>
      <c r="K15" s="83"/>
      <c r="L15" s="83">
        <v>5</v>
      </c>
      <c r="M15" s="83"/>
      <c r="N15" s="83" t="s">
        <v>14</v>
      </c>
      <c r="O15" s="83"/>
      <c r="P15" s="83" t="s">
        <v>14</v>
      </c>
      <c r="Q15" s="83"/>
      <c r="R15" s="81">
        <f>SUM(J15:P15)</f>
        <v>9</v>
      </c>
      <c r="S15" s="81"/>
      <c r="T15" s="81">
        <v>2</v>
      </c>
      <c r="U15" s="81"/>
      <c r="V15" s="81">
        <v>0</v>
      </c>
      <c r="W15" s="81"/>
      <c r="X15" s="81"/>
      <c r="Y15" s="81"/>
      <c r="Z15" s="81">
        <f>SUM(H15+R15+T15+V15+X15)</f>
        <v>14</v>
      </c>
      <c r="AA15" s="81"/>
      <c r="AB15" s="43"/>
      <c r="AC15" s="43"/>
      <c r="AD15" s="43"/>
      <c r="AE15" s="43"/>
      <c r="AF15" s="43"/>
    </row>
    <row r="16" spans="1:32" x14ac:dyDescent="0.3">
      <c r="B16" s="84"/>
      <c r="C16" s="84"/>
      <c r="D16" s="84"/>
      <c r="E16" s="84"/>
      <c r="F16" s="83"/>
      <c r="G16" s="83"/>
      <c r="H16" s="81"/>
      <c r="I16" s="81"/>
      <c r="J16" s="83"/>
      <c r="K16" s="83"/>
      <c r="L16" s="83"/>
      <c r="M16" s="83"/>
      <c r="N16" s="83"/>
      <c r="O16" s="83"/>
      <c r="P16" s="83"/>
      <c r="Q16" s="83"/>
      <c r="R16" s="81"/>
      <c r="S16" s="81"/>
      <c r="T16" s="84"/>
      <c r="U16" s="84"/>
      <c r="V16" s="84"/>
      <c r="W16" s="84"/>
      <c r="X16" s="84"/>
      <c r="Y16" s="84"/>
      <c r="Z16" s="84"/>
      <c r="AA16" s="84"/>
      <c r="AB16" s="43"/>
      <c r="AC16" s="43"/>
      <c r="AD16" s="43"/>
      <c r="AE16" s="43"/>
      <c r="AF16" s="43"/>
    </row>
    <row r="17" spans="1:32" x14ac:dyDescent="0.3">
      <c r="A17" s="65" t="s">
        <v>13</v>
      </c>
      <c r="B17" s="84"/>
      <c r="C17" s="84"/>
      <c r="D17" s="84"/>
      <c r="E17" s="84"/>
      <c r="F17" s="83">
        <v>0</v>
      </c>
      <c r="G17" s="83"/>
      <c r="H17" s="81">
        <f>SUM(C17:F17)</f>
        <v>0</v>
      </c>
      <c r="I17" s="81"/>
      <c r="J17" s="83">
        <v>0</v>
      </c>
      <c r="K17" s="83"/>
      <c r="L17" s="83">
        <v>0</v>
      </c>
      <c r="M17" s="83"/>
      <c r="N17" s="83"/>
      <c r="O17" s="83"/>
      <c r="P17" s="83" t="s">
        <v>14</v>
      </c>
      <c r="Q17" s="83"/>
      <c r="R17" s="81">
        <f>SUM(J17:P17)</f>
        <v>0</v>
      </c>
      <c r="S17" s="81"/>
      <c r="T17" s="81">
        <v>0</v>
      </c>
      <c r="U17" s="81"/>
      <c r="V17" s="81">
        <v>0</v>
      </c>
      <c r="W17" s="81"/>
      <c r="X17" s="81">
        <v>0</v>
      </c>
      <c r="Y17" s="81"/>
      <c r="Z17" s="81">
        <f>SUM(H17+R17+T17+V17+X17)</f>
        <v>0</v>
      </c>
      <c r="AA17" s="81"/>
      <c r="AB17" s="46"/>
      <c r="AC17" s="46"/>
      <c r="AD17" s="46"/>
      <c r="AE17" s="46"/>
      <c r="AF17" s="46"/>
    </row>
    <row r="18" spans="1:32" x14ac:dyDescent="0.3">
      <c r="A18" s="65" t="s">
        <v>16</v>
      </c>
      <c r="B18" s="84"/>
      <c r="C18" s="84"/>
      <c r="D18" s="84"/>
      <c r="E18" s="84"/>
      <c r="F18" s="83">
        <v>1</v>
      </c>
      <c r="G18" s="83"/>
      <c r="H18" s="81">
        <f>SUM(C18:F18)</f>
        <v>1</v>
      </c>
      <c r="I18" s="81"/>
      <c r="J18" s="83">
        <v>5</v>
      </c>
      <c r="K18" s="83"/>
      <c r="L18" s="83">
        <v>0</v>
      </c>
      <c r="M18" s="83"/>
      <c r="N18" s="83"/>
      <c r="O18" s="83"/>
      <c r="P18" s="83" t="s">
        <v>14</v>
      </c>
      <c r="Q18" s="83"/>
      <c r="R18" s="81">
        <f>SUM(J18:P18)</f>
        <v>5</v>
      </c>
      <c r="S18" s="81"/>
      <c r="T18" s="81">
        <v>1</v>
      </c>
      <c r="U18" s="81"/>
      <c r="V18" s="81">
        <v>0</v>
      </c>
      <c r="W18" s="81"/>
      <c r="X18" s="81">
        <v>0</v>
      </c>
      <c r="Y18" s="81"/>
      <c r="Z18" s="81">
        <f>SUM(H18+R18+T18+V18+X18)</f>
        <v>7</v>
      </c>
      <c r="AA18" s="81"/>
      <c r="AB18" s="46"/>
      <c r="AC18" s="46"/>
      <c r="AD18" s="46"/>
      <c r="AE18" s="46"/>
      <c r="AF18" s="46"/>
    </row>
    <row r="19" spans="1:32" x14ac:dyDescent="0.3">
      <c r="A19" s="65" t="s">
        <v>15</v>
      </c>
      <c r="B19" s="84"/>
      <c r="C19" s="84"/>
      <c r="D19" s="84"/>
      <c r="E19" s="84"/>
      <c r="F19" s="83">
        <v>9</v>
      </c>
      <c r="G19" s="83"/>
      <c r="H19" s="81">
        <f>SUM(C19:F19)</f>
        <v>9</v>
      </c>
      <c r="I19" s="81"/>
      <c r="J19" s="83">
        <v>21</v>
      </c>
      <c r="K19" s="83"/>
      <c r="L19" s="83">
        <v>10</v>
      </c>
      <c r="M19" s="83"/>
      <c r="N19" s="83"/>
      <c r="O19" s="83"/>
      <c r="P19" s="83"/>
      <c r="Q19" s="83"/>
      <c r="R19" s="81">
        <f>SUM(J19:Q19)</f>
        <v>31</v>
      </c>
      <c r="S19" s="81"/>
      <c r="T19" s="81">
        <v>41</v>
      </c>
      <c r="U19" s="81"/>
      <c r="V19" s="81">
        <v>29</v>
      </c>
      <c r="W19" s="81"/>
      <c r="X19" s="81">
        <v>3</v>
      </c>
      <c r="Y19" s="81"/>
      <c r="Z19" s="81">
        <f>SUM(H19+R19+T19+V19+X19)</f>
        <v>113</v>
      </c>
      <c r="AA19" s="81"/>
      <c r="AB19" s="46"/>
      <c r="AC19" s="46"/>
      <c r="AD19" s="46"/>
      <c r="AE19" s="46"/>
      <c r="AF19" s="46"/>
    </row>
    <row r="20" spans="1:32" x14ac:dyDescent="0.3">
      <c r="A20" s="72" t="s">
        <v>562</v>
      </c>
      <c r="B20" s="75"/>
      <c r="C20" s="75"/>
      <c r="D20" s="75"/>
      <c r="E20" s="55"/>
      <c r="F20" s="55">
        <v>7</v>
      </c>
      <c r="G20" s="55">
        <v>3</v>
      </c>
      <c r="H20" s="52">
        <f>B20+D20+F20</f>
        <v>7</v>
      </c>
      <c r="I20" s="52">
        <f>C20+E20+G20</f>
        <v>3</v>
      </c>
      <c r="J20" s="55">
        <v>23</v>
      </c>
      <c r="K20" s="55">
        <v>3</v>
      </c>
      <c r="L20" s="55">
        <v>10</v>
      </c>
      <c r="M20" s="55">
        <v>0</v>
      </c>
      <c r="N20" s="55"/>
      <c r="O20" s="55"/>
      <c r="P20" s="55"/>
      <c r="Q20" s="55"/>
      <c r="R20" s="52">
        <f>J20+L20+N20+P20</f>
        <v>33</v>
      </c>
      <c r="S20" s="52">
        <f>K20+M20+O20+Q20</f>
        <v>3</v>
      </c>
      <c r="T20" s="52">
        <v>37</v>
      </c>
      <c r="U20" s="52">
        <v>5</v>
      </c>
      <c r="V20" s="52">
        <v>29</v>
      </c>
      <c r="W20" s="52">
        <v>0</v>
      </c>
      <c r="X20" s="52">
        <v>2</v>
      </c>
      <c r="Y20" s="52">
        <v>1</v>
      </c>
      <c r="Z20" s="52">
        <f>H20+R20+T20+V20+X20</f>
        <v>108</v>
      </c>
      <c r="AA20" s="52">
        <f>I20+S20+U20+W20+Y20</f>
        <v>12</v>
      </c>
      <c r="AB20" s="46"/>
      <c r="AC20" s="46"/>
      <c r="AD20" s="46"/>
      <c r="AE20" s="46"/>
      <c r="AF20" s="46"/>
    </row>
    <row r="21" spans="1:32" x14ac:dyDescent="0.3">
      <c r="A21" s="65" t="s">
        <v>136</v>
      </c>
      <c r="B21" s="84"/>
      <c r="C21" s="84"/>
      <c r="D21" s="84"/>
      <c r="E21" s="84"/>
      <c r="F21" s="83">
        <v>23</v>
      </c>
      <c r="G21" s="83"/>
      <c r="H21" s="81">
        <f>SUM(C21:F21)</f>
        <v>23</v>
      </c>
      <c r="I21" s="81"/>
      <c r="J21" s="83">
        <v>24</v>
      </c>
      <c r="K21" s="83"/>
      <c r="L21" s="83">
        <v>45</v>
      </c>
      <c r="M21" s="83"/>
      <c r="N21" s="83"/>
      <c r="O21" s="83"/>
      <c r="P21" s="83"/>
      <c r="Q21" s="83"/>
      <c r="R21" s="81">
        <f>SUM(J21:Q21)</f>
        <v>69</v>
      </c>
      <c r="S21" s="81"/>
      <c r="T21" s="81">
        <v>42</v>
      </c>
      <c r="U21" s="81"/>
      <c r="V21" s="81">
        <v>23</v>
      </c>
      <c r="W21" s="81"/>
      <c r="X21" s="81">
        <v>1</v>
      </c>
      <c r="Y21" s="81"/>
      <c r="Z21" s="81">
        <f>SUM(H21+R21+T21+V21+X21)</f>
        <v>158</v>
      </c>
      <c r="AA21" s="81"/>
      <c r="AB21" s="43"/>
      <c r="AC21" s="43"/>
      <c r="AD21" s="43"/>
      <c r="AE21" s="43"/>
      <c r="AF21" s="43"/>
    </row>
    <row r="22" spans="1:32" x14ac:dyDescent="0.3">
      <c r="A22" s="72" t="s">
        <v>563</v>
      </c>
      <c r="B22" s="84"/>
      <c r="C22" s="84"/>
      <c r="D22" s="84"/>
      <c r="E22" s="84"/>
      <c r="F22" s="83">
        <v>3</v>
      </c>
      <c r="G22" s="83"/>
      <c r="H22" s="81">
        <f>SUM(C22:F22)</f>
        <v>3</v>
      </c>
      <c r="I22" s="81"/>
      <c r="J22" s="83">
        <v>2</v>
      </c>
      <c r="K22" s="83"/>
      <c r="L22" s="83">
        <v>2</v>
      </c>
      <c r="M22" s="83"/>
      <c r="N22" s="83"/>
      <c r="O22" s="83"/>
      <c r="P22" s="83"/>
      <c r="Q22" s="83"/>
      <c r="R22" s="81">
        <f>SUM(J22:Q22)</f>
        <v>4</v>
      </c>
      <c r="S22" s="81"/>
      <c r="T22" s="81">
        <v>3</v>
      </c>
      <c r="U22" s="81"/>
      <c r="V22" s="81">
        <v>1</v>
      </c>
      <c r="W22" s="81"/>
      <c r="X22" s="81">
        <v>1</v>
      </c>
      <c r="Y22" s="81"/>
      <c r="Z22" s="81">
        <f>SUM(H22+R22+T22+V22+X22)</f>
        <v>12</v>
      </c>
      <c r="AA22" s="81"/>
      <c r="AB22" s="43"/>
      <c r="AC22" s="43"/>
      <c r="AD22" s="43"/>
      <c r="AE22" s="43"/>
      <c r="AF22" s="43"/>
    </row>
    <row r="23" spans="1:32" x14ac:dyDescent="0.3">
      <c r="A23" s="72" t="s">
        <v>564</v>
      </c>
      <c r="B23" s="83" t="s">
        <v>14</v>
      </c>
      <c r="C23" s="83"/>
      <c r="D23" s="83" t="s">
        <v>14</v>
      </c>
      <c r="E23" s="83"/>
      <c r="F23" s="83">
        <v>2</v>
      </c>
      <c r="G23" s="83"/>
      <c r="H23" s="81">
        <f>SUM(B23:F23)</f>
        <v>2</v>
      </c>
      <c r="I23" s="81"/>
      <c r="J23" s="83">
        <v>1</v>
      </c>
      <c r="K23" s="83"/>
      <c r="L23" s="83">
        <v>1</v>
      </c>
      <c r="M23" s="83"/>
      <c r="N23" s="83" t="s">
        <v>14</v>
      </c>
      <c r="O23" s="83"/>
      <c r="P23" s="83" t="s">
        <v>14</v>
      </c>
      <c r="Q23" s="83"/>
      <c r="R23" s="81">
        <f>SUM(J23:P23)</f>
        <v>2</v>
      </c>
      <c r="S23" s="81"/>
      <c r="T23" s="81">
        <v>2</v>
      </c>
      <c r="U23" s="81"/>
      <c r="V23" s="81">
        <v>6</v>
      </c>
      <c r="W23" s="81"/>
      <c r="X23" s="81">
        <v>1</v>
      </c>
      <c r="Y23" s="81"/>
      <c r="Z23" s="81">
        <f>SUM(H23+R23+T23+V23+X23)</f>
        <v>13</v>
      </c>
      <c r="AA23" s="81"/>
      <c r="AB23" s="43"/>
      <c r="AC23" s="43"/>
      <c r="AD23" s="43"/>
      <c r="AE23" s="43"/>
      <c r="AF23" s="43"/>
    </row>
    <row r="24" spans="1:32" x14ac:dyDescent="0.3">
      <c r="B24" s="84"/>
      <c r="C24" s="84"/>
      <c r="D24" s="84"/>
      <c r="E24" s="84"/>
      <c r="F24" s="83"/>
      <c r="G24" s="83"/>
      <c r="H24" s="81"/>
      <c r="I24" s="81"/>
      <c r="J24" s="83"/>
      <c r="K24" s="83"/>
      <c r="L24" s="83" t="s">
        <v>14</v>
      </c>
      <c r="M24" s="83"/>
      <c r="N24" s="83"/>
      <c r="O24" s="83"/>
      <c r="P24" s="83"/>
      <c r="Q24" s="83"/>
      <c r="R24" s="81"/>
      <c r="S24" s="81"/>
      <c r="T24" s="81" t="s">
        <v>14</v>
      </c>
      <c r="U24" s="81"/>
      <c r="V24" s="81"/>
      <c r="W24" s="81"/>
      <c r="X24" s="81"/>
      <c r="Y24" s="81"/>
      <c r="Z24" s="81"/>
      <c r="AA24" s="81"/>
      <c r="AB24" s="46"/>
      <c r="AC24" s="46"/>
      <c r="AD24" s="46"/>
      <c r="AE24" s="46"/>
      <c r="AF24" s="46"/>
    </row>
    <row r="25" spans="1:32" x14ac:dyDescent="0.3">
      <c r="A25" s="72" t="s">
        <v>566</v>
      </c>
      <c r="B25" s="75"/>
      <c r="C25" s="75"/>
      <c r="D25" s="75"/>
      <c r="E25" s="55"/>
      <c r="F25" s="55">
        <v>4</v>
      </c>
      <c r="G25" s="55">
        <v>2</v>
      </c>
      <c r="H25" s="52">
        <f>B25+D25+F25</f>
        <v>4</v>
      </c>
      <c r="I25" s="52">
        <f>C25+E25+G25</f>
        <v>2</v>
      </c>
      <c r="J25" s="55">
        <v>1</v>
      </c>
      <c r="K25" s="55">
        <v>0</v>
      </c>
      <c r="L25" s="55">
        <v>0</v>
      </c>
      <c r="M25" s="55">
        <v>2</v>
      </c>
      <c r="N25" s="55">
        <v>7</v>
      </c>
      <c r="O25" s="55">
        <v>0</v>
      </c>
      <c r="P25" s="55">
        <v>1</v>
      </c>
      <c r="Q25" s="55">
        <v>4</v>
      </c>
      <c r="R25" s="52">
        <f>J25+L25+N25+P25</f>
        <v>9</v>
      </c>
      <c r="S25" s="52">
        <f>K25+M25+O25+Q25</f>
        <v>6</v>
      </c>
      <c r="T25" s="52">
        <v>3</v>
      </c>
      <c r="U25" s="52">
        <v>2</v>
      </c>
      <c r="V25" s="52">
        <v>11</v>
      </c>
      <c r="W25" s="52">
        <v>6</v>
      </c>
      <c r="X25" s="52">
        <v>6</v>
      </c>
      <c r="Y25" s="52">
        <v>2</v>
      </c>
      <c r="Z25" s="52">
        <f>H25+R25+T25+V25+X25</f>
        <v>33</v>
      </c>
      <c r="AA25" s="52">
        <f>I25+S25+U25+W25+Y25</f>
        <v>18</v>
      </c>
      <c r="AB25" s="46"/>
      <c r="AC25" s="46"/>
      <c r="AD25" s="46"/>
      <c r="AE25" s="46"/>
      <c r="AF25" s="46"/>
    </row>
    <row r="26" spans="1:32" x14ac:dyDescent="0.3">
      <c r="A26" s="65" t="s">
        <v>136</v>
      </c>
      <c r="B26" s="84"/>
      <c r="C26" s="84"/>
      <c r="D26" s="84"/>
      <c r="E26" s="84"/>
      <c r="F26" s="83">
        <v>6</v>
      </c>
      <c r="G26" s="83"/>
      <c r="H26" s="81">
        <f>SUM(C26:F26)</f>
        <v>6</v>
      </c>
      <c r="I26" s="81"/>
      <c r="J26" s="83">
        <v>2</v>
      </c>
      <c r="K26" s="83"/>
      <c r="L26" s="83">
        <v>3</v>
      </c>
      <c r="M26" s="83"/>
      <c r="N26" s="83">
        <v>7</v>
      </c>
      <c r="O26" s="83"/>
      <c r="P26" s="83">
        <v>11</v>
      </c>
      <c r="Q26" s="83"/>
      <c r="R26" s="81">
        <f>SUM(J26:P26)</f>
        <v>23</v>
      </c>
      <c r="S26" s="81"/>
      <c r="T26" s="81">
        <v>4</v>
      </c>
      <c r="U26" s="81"/>
      <c r="V26" s="81">
        <v>34</v>
      </c>
      <c r="W26" s="81"/>
      <c r="X26" s="81">
        <v>8</v>
      </c>
      <c r="Y26" s="81"/>
      <c r="Z26" s="81">
        <f>SUM(H26+R26+T26+V26+X26)</f>
        <v>75</v>
      </c>
      <c r="AA26" s="81"/>
      <c r="AB26" s="43"/>
      <c r="AC26" s="43"/>
      <c r="AD26" s="43"/>
      <c r="AE26" s="43"/>
      <c r="AF26" s="43"/>
    </row>
    <row r="27" spans="1:32" x14ac:dyDescent="0.3">
      <c r="A27" s="72" t="s">
        <v>563</v>
      </c>
      <c r="B27" s="84"/>
      <c r="C27" s="84"/>
      <c r="D27" s="84"/>
      <c r="E27" s="84"/>
      <c r="F27" s="83">
        <v>0</v>
      </c>
      <c r="G27" s="83"/>
      <c r="H27" s="81">
        <f>SUM(C27:F27)</f>
        <v>0</v>
      </c>
      <c r="I27" s="81"/>
      <c r="J27" s="83">
        <v>0</v>
      </c>
      <c r="K27" s="83"/>
      <c r="L27" s="83">
        <v>1</v>
      </c>
      <c r="M27" s="83"/>
      <c r="N27" s="83">
        <v>0</v>
      </c>
      <c r="O27" s="83"/>
      <c r="P27" s="83">
        <v>0</v>
      </c>
      <c r="Q27" s="83"/>
      <c r="R27" s="81">
        <f>SUM(J27:P27)</f>
        <v>1</v>
      </c>
      <c r="S27" s="81"/>
      <c r="T27" s="81">
        <v>0</v>
      </c>
      <c r="U27" s="81"/>
      <c r="V27" s="81">
        <v>0</v>
      </c>
      <c r="W27" s="81"/>
      <c r="X27" s="81">
        <v>0</v>
      </c>
      <c r="Y27" s="81"/>
      <c r="Z27" s="81">
        <f>SUM(H27+R27+T27+V27+X27)</f>
        <v>1</v>
      </c>
      <c r="AA27" s="81"/>
      <c r="AB27" s="43"/>
      <c r="AC27" s="43"/>
      <c r="AD27" s="43"/>
      <c r="AE27" s="43"/>
      <c r="AF27" s="43"/>
    </row>
    <row r="28" spans="1:32" x14ac:dyDescent="0.3">
      <c r="A28" s="72" t="s">
        <v>564</v>
      </c>
      <c r="B28" s="84"/>
      <c r="C28" s="84"/>
      <c r="D28" s="84"/>
      <c r="E28" s="84"/>
      <c r="F28" s="83">
        <v>1</v>
      </c>
      <c r="G28" s="83"/>
      <c r="H28" s="81">
        <f>SUM(C28:F28)</f>
        <v>1</v>
      </c>
      <c r="I28" s="81"/>
      <c r="J28" s="83">
        <v>0</v>
      </c>
      <c r="K28" s="83"/>
      <c r="L28" s="83">
        <v>0</v>
      </c>
      <c r="M28" s="83"/>
      <c r="N28" s="83">
        <v>0</v>
      </c>
      <c r="O28" s="83"/>
      <c r="P28" s="83">
        <v>0</v>
      </c>
      <c r="Q28" s="83"/>
      <c r="R28" s="81">
        <f>SUM(J28:P28)</f>
        <v>0</v>
      </c>
      <c r="S28" s="81"/>
      <c r="T28" s="81">
        <v>0</v>
      </c>
      <c r="U28" s="81"/>
      <c r="V28" s="81">
        <v>0</v>
      </c>
      <c r="W28" s="81"/>
      <c r="X28" s="81">
        <v>1</v>
      </c>
      <c r="Y28" s="81"/>
      <c r="Z28" s="81">
        <f>SUM(H28+R28+T28+V28+X28)</f>
        <v>2</v>
      </c>
      <c r="AA28" s="81"/>
      <c r="AB28" s="43"/>
      <c r="AC28" s="43"/>
      <c r="AD28" s="43"/>
      <c r="AE28" s="43"/>
      <c r="AF28" s="43"/>
    </row>
    <row r="29" spans="1:32" x14ac:dyDescent="0.3">
      <c r="B29" s="84"/>
      <c r="C29" s="84"/>
      <c r="D29" s="84"/>
      <c r="E29" s="84"/>
      <c r="F29" s="83"/>
      <c r="G29" s="83"/>
      <c r="H29" s="81"/>
      <c r="I29" s="81"/>
      <c r="J29" s="83"/>
      <c r="K29" s="83"/>
      <c r="L29" s="83"/>
      <c r="M29" s="83"/>
      <c r="N29" s="83"/>
      <c r="O29" s="83"/>
      <c r="P29" s="83"/>
      <c r="Q29" s="83"/>
      <c r="R29" s="81"/>
      <c r="S29" s="81"/>
      <c r="T29" s="84"/>
      <c r="U29" s="84"/>
      <c r="V29" s="84"/>
      <c r="W29" s="84"/>
      <c r="X29" s="84"/>
      <c r="Y29" s="84"/>
      <c r="Z29" s="84"/>
      <c r="AA29" s="84"/>
      <c r="AB29" s="43"/>
      <c r="AC29" s="43"/>
      <c r="AD29" s="43"/>
      <c r="AE29" s="43"/>
      <c r="AF29" s="43"/>
    </row>
    <row r="30" spans="1:32" x14ac:dyDescent="0.3">
      <c r="A30" s="72" t="s">
        <v>567</v>
      </c>
      <c r="B30" s="75"/>
      <c r="C30" s="75"/>
      <c r="D30" s="75"/>
      <c r="E30" s="55"/>
      <c r="F30" s="55">
        <v>2</v>
      </c>
      <c r="G30" s="55">
        <v>0</v>
      </c>
      <c r="H30" s="52">
        <f>B30+D30+F30</f>
        <v>2</v>
      </c>
      <c r="I30" s="52">
        <f>C30+E30+G30</f>
        <v>0</v>
      </c>
      <c r="J30" s="55">
        <v>2</v>
      </c>
      <c r="K30" s="55">
        <v>0</v>
      </c>
      <c r="L30" s="55">
        <v>0</v>
      </c>
      <c r="M30" s="55">
        <v>0</v>
      </c>
      <c r="N30" s="55">
        <v>3</v>
      </c>
      <c r="O30" s="55">
        <v>1</v>
      </c>
      <c r="P30" s="55">
        <v>1</v>
      </c>
      <c r="Q30" s="55">
        <v>3</v>
      </c>
      <c r="R30" s="52">
        <f>J30+L30+N30+P30</f>
        <v>6</v>
      </c>
      <c r="S30" s="52">
        <f>K30+M30+O30+Q30</f>
        <v>4</v>
      </c>
      <c r="T30" s="52">
        <v>7</v>
      </c>
      <c r="U30" s="52">
        <v>3</v>
      </c>
      <c r="V30" s="52">
        <v>1</v>
      </c>
      <c r="W30" s="52">
        <v>0</v>
      </c>
      <c r="X30" s="52">
        <v>1</v>
      </c>
      <c r="Y30" s="52">
        <v>0</v>
      </c>
      <c r="Z30" s="52">
        <f>H30+R30+T30+V30+X30</f>
        <v>17</v>
      </c>
      <c r="AA30" s="52">
        <f>I30+S30+U30+W30+Y30</f>
        <v>7</v>
      </c>
      <c r="AB30" s="46"/>
      <c r="AC30" s="46"/>
      <c r="AD30" s="46"/>
      <c r="AE30" s="46"/>
      <c r="AF30" s="46"/>
    </row>
    <row r="31" spans="1:32" x14ac:dyDescent="0.3">
      <c r="A31" s="65" t="s">
        <v>136</v>
      </c>
      <c r="B31" s="84"/>
      <c r="C31" s="84"/>
      <c r="D31" s="84"/>
      <c r="E31" s="84"/>
      <c r="F31" s="83">
        <v>3</v>
      </c>
      <c r="G31" s="83"/>
      <c r="H31" s="81">
        <f>SUM(C31:F31)</f>
        <v>3</v>
      </c>
      <c r="I31" s="81"/>
      <c r="J31" s="83">
        <v>1</v>
      </c>
      <c r="K31" s="83"/>
      <c r="L31" s="83">
        <v>1</v>
      </c>
      <c r="M31" s="83"/>
      <c r="N31" s="83">
        <v>1</v>
      </c>
      <c r="O31" s="83"/>
      <c r="P31" s="83">
        <v>0</v>
      </c>
      <c r="Q31" s="83"/>
      <c r="R31" s="81">
        <f>SUM(J31:P31)</f>
        <v>3</v>
      </c>
      <c r="S31" s="81"/>
      <c r="T31" s="81">
        <v>2</v>
      </c>
      <c r="U31" s="81"/>
      <c r="V31" s="81">
        <v>1</v>
      </c>
      <c r="W31" s="81"/>
      <c r="X31" s="81">
        <v>1</v>
      </c>
      <c r="Y31" s="81"/>
      <c r="Z31" s="81">
        <f>SUM(H31+R31+T31+V31+X31)</f>
        <v>10</v>
      </c>
      <c r="AA31" s="81"/>
      <c r="AB31" s="43"/>
      <c r="AC31" s="43"/>
      <c r="AD31" s="43"/>
      <c r="AE31" s="43"/>
      <c r="AF31" s="43"/>
    </row>
    <row r="32" spans="1:32" x14ac:dyDescent="0.3">
      <c r="A32" s="72" t="s">
        <v>563</v>
      </c>
      <c r="B32" s="86"/>
      <c r="C32" s="86"/>
      <c r="D32" s="86"/>
      <c r="E32" s="86"/>
      <c r="F32" s="83">
        <v>0</v>
      </c>
      <c r="G32" s="83"/>
      <c r="H32" s="81">
        <f>SUM(C32:F32)</f>
        <v>0</v>
      </c>
      <c r="I32" s="81"/>
      <c r="J32" s="83">
        <v>0</v>
      </c>
      <c r="K32" s="83"/>
      <c r="L32" s="83">
        <v>0</v>
      </c>
      <c r="M32" s="83"/>
      <c r="N32" s="83">
        <v>0</v>
      </c>
      <c r="O32" s="83"/>
      <c r="P32" s="83">
        <v>0</v>
      </c>
      <c r="Q32" s="83"/>
      <c r="R32" s="81">
        <f>SUM(J32:P32)</f>
        <v>0</v>
      </c>
      <c r="S32" s="81"/>
      <c r="T32" s="81">
        <v>1</v>
      </c>
      <c r="U32" s="81"/>
      <c r="V32" s="81">
        <v>0</v>
      </c>
      <c r="W32" s="81"/>
      <c r="X32" s="81">
        <v>0</v>
      </c>
      <c r="Y32" s="81"/>
      <c r="Z32" s="81">
        <f>SUM(H32+R32+T32+V32+X32)</f>
        <v>1</v>
      </c>
      <c r="AA32" s="81"/>
      <c r="AB32" s="43"/>
      <c r="AC32" s="43"/>
      <c r="AD32" s="43"/>
      <c r="AE32" s="43"/>
      <c r="AF32" s="43"/>
    </row>
    <row r="33" spans="1:32" x14ac:dyDescent="0.3">
      <c r="A33" s="72" t="s">
        <v>564</v>
      </c>
      <c r="B33" s="84"/>
      <c r="C33" s="84"/>
      <c r="D33" s="84"/>
      <c r="E33" s="84"/>
      <c r="F33" s="83">
        <v>1</v>
      </c>
      <c r="G33" s="83"/>
      <c r="H33" s="81">
        <f>SUM(C33:F33)</f>
        <v>1</v>
      </c>
      <c r="I33" s="81"/>
      <c r="J33" s="83">
        <v>1</v>
      </c>
      <c r="K33" s="83"/>
      <c r="L33" s="83">
        <v>0</v>
      </c>
      <c r="M33" s="83"/>
      <c r="N33" s="83">
        <v>1</v>
      </c>
      <c r="O33" s="83"/>
      <c r="P33" s="83">
        <v>0</v>
      </c>
      <c r="Q33" s="83"/>
      <c r="R33" s="81">
        <f>SUM(J33:P33)</f>
        <v>2</v>
      </c>
      <c r="S33" s="81"/>
      <c r="T33" s="81">
        <v>2</v>
      </c>
      <c r="U33" s="81"/>
      <c r="V33" s="81">
        <v>0</v>
      </c>
      <c r="W33" s="81"/>
      <c r="X33" s="81">
        <v>0</v>
      </c>
      <c r="Y33" s="81"/>
      <c r="Z33" s="81">
        <f>SUM(H33+R33+T33+V33+X33)</f>
        <v>5</v>
      </c>
      <c r="AA33" s="81"/>
      <c r="AB33" s="43"/>
      <c r="AC33" s="43"/>
      <c r="AD33" s="43"/>
      <c r="AE33" s="43"/>
      <c r="AF33" s="43"/>
    </row>
    <row r="34" spans="1:32" x14ac:dyDescent="0.3">
      <c r="B34" s="84"/>
      <c r="C34" s="84"/>
      <c r="D34" s="84"/>
      <c r="E34" s="84"/>
      <c r="F34" s="83"/>
      <c r="G34" s="83"/>
      <c r="H34" s="81"/>
      <c r="I34" s="81"/>
      <c r="J34" s="83"/>
      <c r="K34" s="83"/>
      <c r="L34" s="83"/>
      <c r="M34" s="83"/>
      <c r="N34" s="83"/>
      <c r="O34" s="83"/>
      <c r="P34" s="83"/>
      <c r="Q34" s="83"/>
      <c r="R34" s="81"/>
      <c r="S34" s="81"/>
      <c r="T34" s="84"/>
      <c r="U34" s="84"/>
      <c r="V34" s="75"/>
      <c r="W34" s="52"/>
      <c r="X34" s="81"/>
      <c r="Y34" s="81"/>
      <c r="Z34" s="81"/>
      <c r="AA34" s="81"/>
      <c r="AB34" s="43"/>
      <c r="AC34" s="43"/>
      <c r="AD34" s="43"/>
      <c r="AE34" s="43"/>
      <c r="AF34" s="43"/>
    </row>
    <row r="35" spans="1:32" x14ac:dyDescent="0.3">
      <c r="A35" s="72" t="s">
        <v>568</v>
      </c>
      <c r="B35" s="75"/>
      <c r="C35" s="75"/>
      <c r="D35" s="75"/>
      <c r="E35" s="75"/>
      <c r="F35" s="55">
        <v>0</v>
      </c>
      <c r="G35" s="55">
        <v>0</v>
      </c>
      <c r="H35" s="52">
        <f>B35+D35+F35</f>
        <v>0</v>
      </c>
      <c r="I35" s="52">
        <f>C35+E35+G35</f>
        <v>0</v>
      </c>
      <c r="J35" s="55">
        <v>0</v>
      </c>
      <c r="K35" s="55">
        <v>1</v>
      </c>
      <c r="L35" s="55">
        <v>0</v>
      </c>
      <c r="M35" s="55">
        <v>1</v>
      </c>
      <c r="N35" s="55">
        <v>3</v>
      </c>
      <c r="O35" s="55">
        <v>1</v>
      </c>
      <c r="P35" s="55">
        <v>2</v>
      </c>
      <c r="Q35" s="55">
        <v>0</v>
      </c>
      <c r="R35" s="52">
        <f>J35+L35+N35+P35</f>
        <v>5</v>
      </c>
      <c r="S35" s="52">
        <f>K35+M35+O35+Q35</f>
        <v>3</v>
      </c>
      <c r="T35" s="52">
        <v>2</v>
      </c>
      <c r="U35" s="52">
        <v>0</v>
      </c>
      <c r="V35" s="52">
        <v>0</v>
      </c>
      <c r="W35" s="52">
        <v>0</v>
      </c>
      <c r="X35" s="52"/>
      <c r="Y35" s="52"/>
      <c r="Z35" s="52">
        <f>H35+R35+T35+V35+X35</f>
        <v>7</v>
      </c>
      <c r="AA35" s="52">
        <f>I35+S35+U35+W35+Y35</f>
        <v>3</v>
      </c>
      <c r="AB35" s="46"/>
      <c r="AC35" s="46"/>
      <c r="AD35" s="46"/>
      <c r="AE35" s="46"/>
      <c r="AF35" s="46"/>
    </row>
    <row r="36" spans="1:32" x14ac:dyDescent="0.3">
      <c r="A36" s="65" t="s">
        <v>136</v>
      </c>
      <c r="B36" s="84"/>
      <c r="C36" s="84"/>
      <c r="D36" s="84"/>
      <c r="E36" s="84"/>
      <c r="F36" s="83">
        <v>0</v>
      </c>
      <c r="G36" s="83"/>
      <c r="H36" s="81">
        <f>SUM(C36:F36)</f>
        <v>0</v>
      </c>
      <c r="I36" s="81"/>
      <c r="J36" s="83">
        <v>0</v>
      </c>
      <c r="K36" s="83"/>
      <c r="L36" s="83">
        <v>0</v>
      </c>
      <c r="M36" s="83"/>
      <c r="N36" s="85">
        <v>4</v>
      </c>
      <c r="O36" s="85"/>
      <c r="P36" s="83">
        <v>0</v>
      </c>
      <c r="Q36" s="83"/>
      <c r="R36" s="81">
        <f>SUM(J36:P36)</f>
        <v>4</v>
      </c>
      <c r="S36" s="81"/>
      <c r="T36" s="81">
        <v>1</v>
      </c>
      <c r="U36" s="81"/>
      <c r="V36" s="81">
        <v>0</v>
      </c>
      <c r="W36" s="81"/>
      <c r="X36" s="81"/>
      <c r="Y36" s="81"/>
      <c r="Z36" s="81">
        <f>SUM(H36+R36+T36+V36+Y36)</f>
        <v>5</v>
      </c>
      <c r="AA36" s="81"/>
      <c r="AB36" s="43"/>
      <c r="AC36" s="43"/>
      <c r="AD36" s="43"/>
      <c r="AE36" s="43"/>
      <c r="AF36" s="43"/>
    </row>
    <row r="37" spans="1:32" x14ac:dyDescent="0.3">
      <c r="A37" s="72" t="s">
        <v>563</v>
      </c>
      <c r="B37" s="86"/>
      <c r="C37" s="86"/>
      <c r="D37" s="86"/>
      <c r="E37" s="86"/>
      <c r="F37" s="83">
        <v>0</v>
      </c>
      <c r="G37" s="83"/>
      <c r="H37" s="81">
        <f>SUM(C37:F37)</f>
        <v>0</v>
      </c>
      <c r="I37" s="81"/>
      <c r="J37" s="83">
        <v>0</v>
      </c>
      <c r="K37" s="83"/>
      <c r="L37" s="83">
        <v>0</v>
      </c>
      <c r="M37" s="83"/>
      <c r="N37" s="85">
        <v>1</v>
      </c>
      <c r="O37" s="85"/>
      <c r="P37" s="83">
        <v>0</v>
      </c>
      <c r="Q37" s="83"/>
      <c r="R37" s="81">
        <f>SUM(J37:P37)</f>
        <v>1</v>
      </c>
      <c r="S37" s="81"/>
      <c r="T37" s="81">
        <v>0</v>
      </c>
      <c r="U37" s="81"/>
      <c r="V37" s="81">
        <v>0</v>
      </c>
      <c r="W37" s="81"/>
      <c r="X37" s="81"/>
      <c r="Y37" s="81"/>
      <c r="Z37" s="81">
        <f>SUM(H37+R37+T37+V37+Y37)</f>
        <v>1</v>
      </c>
      <c r="AA37" s="81"/>
      <c r="AB37" s="43"/>
      <c r="AC37" s="43"/>
      <c r="AD37" s="43"/>
      <c r="AE37" s="43"/>
      <c r="AF37" s="43"/>
    </row>
    <row r="38" spans="1:32" x14ac:dyDescent="0.3">
      <c r="A38" s="72" t="s">
        <v>564</v>
      </c>
      <c r="B38" s="84"/>
      <c r="C38" s="84"/>
      <c r="D38" s="84"/>
      <c r="E38" s="84"/>
      <c r="F38" s="83">
        <v>0</v>
      </c>
      <c r="G38" s="83"/>
      <c r="H38" s="81">
        <f>SUM(C38:F38)</f>
        <v>0</v>
      </c>
      <c r="I38" s="81"/>
      <c r="J38" s="83">
        <v>0</v>
      </c>
      <c r="K38" s="83"/>
      <c r="L38" s="83">
        <v>0</v>
      </c>
      <c r="M38" s="83"/>
      <c r="N38" s="85">
        <v>2</v>
      </c>
      <c r="O38" s="85"/>
      <c r="P38" s="83">
        <v>0</v>
      </c>
      <c r="Q38" s="83"/>
      <c r="R38" s="81">
        <f>SUM(J38:P38)</f>
        <v>2</v>
      </c>
      <c r="S38" s="81"/>
      <c r="T38" s="81">
        <v>1</v>
      </c>
      <c r="U38" s="81"/>
      <c r="V38" s="81">
        <v>0</v>
      </c>
      <c r="W38" s="81"/>
      <c r="X38" s="81"/>
      <c r="Y38" s="81"/>
      <c r="Z38" s="81">
        <f>SUM(H38+R38+T38+V38+Y38)</f>
        <v>3</v>
      </c>
      <c r="AA38" s="81"/>
      <c r="AB38" s="43"/>
      <c r="AC38" s="43"/>
      <c r="AD38" s="43"/>
      <c r="AE38" s="43"/>
      <c r="AF38" s="43"/>
    </row>
    <row r="39" spans="1:32" x14ac:dyDescent="0.3">
      <c r="B39" s="83" t="s">
        <v>14</v>
      </c>
      <c r="C39" s="83"/>
      <c r="D39" s="83"/>
      <c r="E39" s="83"/>
      <c r="F39" s="83"/>
      <c r="G39" s="83"/>
      <c r="H39" s="81"/>
      <c r="I39" s="81"/>
      <c r="J39" s="83"/>
      <c r="K39" s="83"/>
      <c r="L39" s="83"/>
      <c r="M39" s="83"/>
      <c r="N39" s="83"/>
      <c r="O39" s="83"/>
      <c r="P39" s="83"/>
      <c r="Q39" s="83"/>
      <c r="R39" s="81"/>
      <c r="S39" s="81"/>
      <c r="T39" s="84"/>
      <c r="U39" s="84"/>
      <c r="V39" s="75"/>
      <c r="W39" s="52"/>
      <c r="X39" s="81"/>
      <c r="Y39" s="81"/>
      <c r="Z39" s="81"/>
      <c r="AA39" s="81"/>
      <c r="AB39" s="46"/>
      <c r="AC39" s="46"/>
      <c r="AD39" s="46"/>
      <c r="AE39" s="46"/>
      <c r="AF39" s="46"/>
    </row>
    <row r="40" spans="1:32" x14ac:dyDescent="0.3">
      <c r="A40" s="72" t="s">
        <v>569</v>
      </c>
      <c r="B40" s="83">
        <v>87</v>
      </c>
      <c r="C40" s="83"/>
      <c r="D40" s="83">
        <v>77</v>
      </c>
      <c r="E40" s="83"/>
      <c r="F40" s="83">
        <v>204</v>
      </c>
      <c r="G40" s="83"/>
      <c r="H40" s="81">
        <f t="shared" ref="H40:H45" si="1">SUM(B40:F40)</f>
        <v>368</v>
      </c>
      <c r="I40" s="81"/>
      <c r="J40" s="83">
        <v>106</v>
      </c>
      <c r="K40" s="83"/>
      <c r="L40" s="83">
        <v>119</v>
      </c>
      <c r="M40" s="83"/>
      <c r="N40" s="83">
        <v>78</v>
      </c>
      <c r="O40" s="83"/>
      <c r="P40" s="83">
        <v>113</v>
      </c>
      <c r="Q40" s="83"/>
      <c r="R40" s="81">
        <f t="shared" ref="R40:R45" si="2">SUM(J40:P40)</f>
        <v>416</v>
      </c>
      <c r="S40" s="81"/>
      <c r="T40" s="81">
        <v>411</v>
      </c>
      <c r="U40" s="81"/>
      <c r="V40" s="81">
        <v>348</v>
      </c>
      <c r="W40" s="81"/>
      <c r="X40" s="81">
        <v>35</v>
      </c>
      <c r="Y40" s="81"/>
      <c r="Z40" s="81">
        <f t="shared" ref="Z40:Z45" si="3">SUM(H40+R40+T40+V40+X40)</f>
        <v>1578</v>
      </c>
      <c r="AA40" s="81"/>
      <c r="AB40" s="46"/>
      <c r="AC40" s="46"/>
      <c r="AD40" s="46"/>
      <c r="AE40" s="46"/>
      <c r="AF40" s="46"/>
    </row>
    <row r="41" spans="1:32" x14ac:dyDescent="0.3">
      <c r="A41" s="72" t="s">
        <v>570</v>
      </c>
      <c r="B41" s="83">
        <v>44</v>
      </c>
      <c r="C41" s="83"/>
      <c r="D41" s="83">
        <v>31</v>
      </c>
      <c r="E41" s="83"/>
      <c r="F41" s="83">
        <v>60</v>
      </c>
      <c r="G41" s="83"/>
      <c r="H41" s="81">
        <f t="shared" si="1"/>
        <v>135</v>
      </c>
      <c r="I41" s="81"/>
      <c r="J41" s="83">
        <v>44</v>
      </c>
      <c r="K41" s="83"/>
      <c r="L41" s="83">
        <v>128</v>
      </c>
      <c r="M41" s="83"/>
      <c r="N41" s="83">
        <v>41</v>
      </c>
      <c r="O41" s="83"/>
      <c r="P41" s="83">
        <v>69</v>
      </c>
      <c r="Q41" s="83"/>
      <c r="R41" s="81">
        <f t="shared" si="2"/>
        <v>282</v>
      </c>
      <c r="S41" s="81"/>
      <c r="T41" s="81">
        <v>125</v>
      </c>
      <c r="U41" s="81"/>
      <c r="V41" s="81">
        <v>98</v>
      </c>
      <c r="W41" s="81"/>
      <c r="X41" s="81">
        <v>9</v>
      </c>
      <c r="Y41" s="81"/>
      <c r="Z41" s="81">
        <f t="shared" si="3"/>
        <v>649</v>
      </c>
      <c r="AA41" s="81"/>
      <c r="AB41" s="46"/>
      <c r="AC41" s="46"/>
      <c r="AD41" s="46"/>
      <c r="AE41" s="46"/>
      <c r="AF41" s="46"/>
    </row>
    <row r="42" spans="1:32" x14ac:dyDescent="0.3">
      <c r="A42" s="65" t="s">
        <v>19</v>
      </c>
      <c r="B42" s="83">
        <f>SUM(B40:B41)</f>
        <v>131</v>
      </c>
      <c r="C42" s="83"/>
      <c r="D42" s="83">
        <f>SUM(D40:D41)</f>
        <v>108</v>
      </c>
      <c r="E42" s="83"/>
      <c r="F42" s="83">
        <f>SUM(F40:F41)</f>
        <v>264</v>
      </c>
      <c r="G42" s="83"/>
      <c r="H42" s="81">
        <f t="shared" si="1"/>
        <v>503</v>
      </c>
      <c r="I42" s="81"/>
      <c r="J42" s="83">
        <f>SUM(J40:J41)</f>
        <v>150</v>
      </c>
      <c r="K42" s="83"/>
      <c r="L42" s="83">
        <f>SUM(L40:L41)</f>
        <v>247</v>
      </c>
      <c r="M42" s="83"/>
      <c r="N42" s="83">
        <f>SUM(N40:N41)</f>
        <v>119</v>
      </c>
      <c r="O42" s="83"/>
      <c r="P42" s="83">
        <f>SUM(P40:P41)</f>
        <v>182</v>
      </c>
      <c r="Q42" s="83"/>
      <c r="R42" s="81">
        <f t="shared" si="2"/>
        <v>698</v>
      </c>
      <c r="S42" s="81"/>
      <c r="T42" s="81">
        <f>SUM(T40:T41)</f>
        <v>536</v>
      </c>
      <c r="U42" s="81"/>
      <c r="V42" s="81">
        <f>SUM(V40:V41)</f>
        <v>446</v>
      </c>
      <c r="W42" s="81"/>
      <c r="X42" s="81">
        <f>SUM(X40:X41)</f>
        <v>44</v>
      </c>
      <c r="Y42" s="81"/>
      <c r="Z42" s="81">
        <f t="shared" si="3"/>
        <v>2227</v>
      </c>
      <c r="AA42" s="81"/>
      <c r="AB42" s="46"/>
      <c r="AC42" s="46"/>
      <c r="AD42" s="46"/>
      <c r="AE42" s="46"/>
      <c r="AF42" s="46"/>
    </row>
    <row r="43" spans="1:32" x14ac:dyDescent="0.3">
      <c r="A43" s="65" t="s">
        <v>136</v>
      </c>
      <c r="B43" s="83">
        <v>91</v>
      </c>
      <c r="C43" s="83"/>
      <c r="D43" s="83">
        <v>99</v>
      </c>
      <c r="E43" s="83"/>
      <c r="F43" s="83">
        <v>121</v>
      </c>
      <c r="G43" s="83"/>
      <c r="H43" s="81">
        <f t="shared" si="1"/>
        <v>311</v>
      </c>
      <c r="I43" s="81"/>
      <c r="J43" s="83">
        <v>96</v>
      </c>
      <c r="K43" s="83"/>
      <c r="L43" s="83">
        <v>180</v>
      </c>
      <c r="M43" s="83"/>
      <c r="N43" s="83">
        <v>89</v>
      </c>
      <c r="O43" s="83"/>
      <c r="P43" s="83">
        <v>131</v>
      </c>
      <c r="Q43" s="83"/>
      <c r="R43" s="81">
        <f t="shared" si="2"/>
        <v>496</v>
      </c>
      <c r="S43" s="81"/>
      <c r="T43" s="81">
        <v>314</v>
      </c>
      <c r="U43" s="81"/>
      <c r="V43" s="81">
        <v>257</v>
      </c>
      <c r="W43" s="81"/>
      <c r="X43" s="81">
        <v>49</v>
      </c>
      <c r="Y43" s="81"/>
      <c r="Z43" s="81">
        <f t="shared" si="3"/>
        <v>1427</v>
      </c>
      <c r="AA43" s="81"/>
      <c r="AB43" s="43"/>
      <c r="AC43" s="43"/>
      <c r="AD43" s="43"/>
      <c r="AE43" s="43"/>
      <c r="AF43" s="43"/>
    </row>
    <row r="44" spans="1:32" x14ac:dyDescent="0.3">
      <c r="A44" s="72" t="s">
        <v>563</v>
      </c>
      <c r="B44" s="83">
        <v>4</v>
      </c>
      <c r="C44" s="83"/>
      <c r="D44" s="83">
        <v>3</v>
      </c>
      <c r="E44" s="83"/>
      <c r="F44" s="83">
        <v>4</v>
      </c>
      <c r="G44" s="83"/>
      <c r="H44" s="81">
        <f t="shared" si="1"/>
        <v>11</v>
      </c>
      <c r="I44" s="81"/>
      <c r="J44" s="83">
        <v>2</v>
      </c>
      <c r="K44" s="83"/>
      <c r="L44" s="83">
        <v>9</v>
      </c>
      <c r="M44" s="83"/>
      <c r="N44" s="83">
        <v>6</v>
      </c>
      <c r="O44" s="83"/>
      <c r="P44" s="83">
        <v>7</v>
      </c>
      <c r="Q44" s="83"/>
      <c r="R44" s="81">
        <f t="shared" si="2"/>
        <v>24</v>
      </c>
      <c r="S44" s="81"/>
      <c r="T44" s="81">
        <v>16</v>
      </c>
      <c r="U44" s="81"/>
      <c r="V44" s="81">
        <v>15</v>
      </c>
      <c r="W44" s="81"/>
      <c r="X44" s="81">
        <v>1</v>
      </c>
      <c r="Y44" s="81"/>
      <c r="Z44" s="81">
        <f t="shared" si="3"/>
        <v>67</v>
      </c>
      <c r="AA44" s="81"/>
      <c r="AB44" s="43"/>
      <c r="AC44" s="43"/>
      <c r="AD44" s="43"/>
      <c r="AE44" s="43"/>
      <c r="AF44" s="43"/>
    </row>
    <row r="45" spans="1:32" x14ac:dyDescent="0.3">
      <c r="A45" s="76" t="s">
        <v>564</v>
      </c>
      <c r="B45" s="82">
        <v>8</v>
      </c>
      <c r="C45" s="82"/>
      <c r="D45" s="82">
        <v>6</v>
      </c>
      <c r="E45" s="82"/>
      <c r="F45" s="82">
        <v>18</v>
      </c>
      <c r="G45" s="82"/>
      <c r="H45" s="80">
        <f t="shared" si="1"/>
        <v>32</v>
      </c>
      <c r="I45" s="80"/>
      <c r="J45" s="82">
        <v>13</v>
      </c>
      <c r="K45" s="82"/>
      <c r="L45" s="82">
        <v>10</v>
      </c>
      <c r="M45" s="82"/>
      <c r="N45" s="82">
        <v>2</v>
      </c>
      <c r="O45" s="82"/>
      <c r="P45" s="82">
        <v>2</v>
      </c>
      <c r="Q45" s="82"/>
      <c r="R45" s="80">
        <f t="shared" si="2"/>
        <v>27</v>
      </c>
      <c r="S45" s="80"/>
      <c r="T45" s="80">
        <v>37</v>
      </c>
      <c r="U45" s="80"/>
      <c r="V45" s="80">
        <v>43</v>
      </c>
      <c r="W45" s="80"/>
      <c r="X45" s="80">
        <v>4</v>
      </c>
      <c r="Y45" s="80"/>
      <c r="Z45" s="80">
        <f t="shared" si="3"/>
        <v>143</v>
      </c>
      <c r="AA45" s="80"/>
      <c r="AB45" s="43"/>
      <c r="AC45" s="43"/>
      <c r="AD45" s="43"/>
      <c r="AE45" s="43"/>
      <c r="AF45" s="43"/>
    </row>
    <row r="46" spans="1:32" x14ac:dyDescent="0.3">
      <c r="C46" s="55"/>
      <c r="D46" s="55"/>
      <c r="E46" s="55"/>
      <c r="F46" s="55"/>
      <c r="G46" s="55"/>
      <c r="H46" s="55"/>
      <c r="I46" s="52"/>
      <c r="J46" s="52"/>
      <c r="K46" s="55"/>
      <c r="L46" s="55"/>
      <c r="M46" s="55"/>
      <c r="N46" s="55"/>
      <c r="O46" s="55"/>
      <c r="P46" s="55"/>
      <c r="Q46" s="55"/>
      <c r="R46" s="77"/>
      <c r="S46" s="52"/>
      <c r="T46" s="52"/>
      <c r="U46" s="52"/>
      <c r="V46" s="52"/>
      <c r="W46" s="52"/>
      <c r="X46" s="52"/>
      <c r="Y46" s="52"/>
      <c r="Z46" s="52"/>
      <c r="AA46" s="52"/>
      <c r="AB46" s="43"/>
      <c r="AC46" s="43"/>
      <c r="AD46" s="43"/>
      <c r="AE46" s="43"/>
      <c r="AF46" s="43"/>
    </row>
    <row r="47" spans="1:32" x14ac:dyDescent="0.3">
      <c r="A47" s="65" t="s">
        <v>571</v>
      </c>
      <c r="B47" s="64"/>
    </row>
    <row r="48" spans="1:32" x14ac:dyDescent="0.3">
      <c r="A48" s="65" t="s">
        <v>572</v>
      </c>
    </row>
    <row r="49" spans="1:1" x14ac:dyDescent="0.3">
      <c r="A49" s="65" t="s">
        <v>573</v>
      </c>
    </row>
  </sheetData>
  <mergeCells count="478">
    <mergeCell ref="P1:Q1"/>
    <mergeCell ref="R1:S1"/>
    <mergeCell ref="T1:U1"/>
    <mergeCell ref="V1:W1"/>
    <mergeCell ref="X1:Y1"/>
    <mergeCell ref="Z1:AA1"/>
    <mergeCell ref="A1:C1"/>
    <mergeCell ref="F1:G1"/>
    <mergeCell ref="H1:I1"/>
    <mergeCell ref="J1:K1"/>
    <mergeCell ref="L1:M1"/>
    <mergeCell ref="N1:O1"/>
    <mergeCell ref="Z2:AA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N2:O2"/>
    <mergeCell ref="P2:Q2"/>
    <mergeCell ref="R2:S2"/>
    <mergeCell ref="T2:U2"/>
    <mergeCell ref="V2:W2"/>
    <mergeCell ref="X2:Y2"/>
    <mergeCell ref="B2:C2"/>
    <mergeCell ref="D2:E2"/>
    <mergeCell ref="F2:G2"/>
    <mergeCell ref="H2:I2"/>
    <mergeCell ref="J2:K2"/>
    <mergeCell ref="L2:M2"/>
    <mergeCell ref="T3:U3"/>
    <mergeCell ref="V3:W3"/>
    <mergeCell ref="H7:I7"/>
    <mergeCell ref="J7:K7"/>
    <mergeCell ref="L7:M7"/>
    <mergeCell ref="N7:O7"/>
    <mergeCell ref="P7:Q7"/>
    <mergeCell ref="R7:S7"/>
    <mergeCell ref="X3:Y3"/>
    <mergeCell ref="Z3:AA3"/>
    <mergeCell ref="B5:C5"/>
    <mergeCell ref="D5:E5"/>
    <mergeCell ref="F5:G5"/>
    <mergeCell ref="H5:I5"/>
    <mergeCell ref="J5:K5"/>
    <mergeCell ref="L5:M5"/>
    <mergeCell ref="Z5:AA5"/>
    <mergeCell ref="N5:O5"/>
    <mergeCell ref="P5:Q5"/>
    <mergeCell ref="R5:S5"/>
    <mergeCell ref="T5:U5"/>
    <mergeCell ref="V5:W5"/>
    <mergeCell ref="X5:Y5"/>
    <mergeCell ref="L10:M10"/>
    <mergeCell ref="N10:O10"/>
    <mergeCell ref="P10:Q10"/>
    <mergeCell ref="R10:S10"/>
    <mergeCell ref="T7:U7"/>
    <mergeCell ref="V7:W7"/>
    <mergeCell ref="X7:Y7"/>
    <mergeCell ref="Z7:AA7"/>
    <mergeCell ref="B9:C9"/>
    <mergeCell ref="D9:E9"/>
    <mergeCell ref="F9:G9"/>
    <mergeCell ref="H9:I9"/>
    <mergeCell ref="J9:K9"/>
    <mergeCell ref="L9:M9"/>
    <mergeCell ref="Z9:AA9"/>
    <mergeCell ref="N9:O9"/>
    <mergeCell ref="P9:Q9"/>
    <mergeCell ref="R9:S9"/>
    <mergeCell ref="T9:U9"/>
    <mergeCell ref="V9:W9"/>
    <mergeCell ref="X9:Y9"/>
    <mergeCell ref="B7:C7"/>
    <mergeCell ref="D7:E7"/>
    <mergeCell ref="F7:G7"/>
    <mergeCell ref="P13:Q13"/>
    <mergeCell ref="R13:S13"/>
    <mergeCell ref="T10:U10"/>
    <mergeCell ref="V10:W10"/>
    <mergeCell ref="X10:Y10"/>
    <mergeCell ref="Z10:AA10"/>
    <mergeCell ref="B11:C11"/>
    <mergeCell ref="D11:E11"/>
    <mergeCell ref="F11:G11"/>
    <mergeCell ref="H11:I11"/>
    <mergeCell ref="J11:K11"/>
    <mergeCell ref="L11:M11"/>
    <mergeCell ref="Z11:AA11"/>
    <mergeCell ref="N11:O11"/>
    <mergeCell ref="P11:Q11"/>
    <mergeCell ref="R11:S11"/>
    <mergeCell ref="T11:U11"/>
    <mergeCell ref="V11:W11"/>
    <mergeCell ref="X11:Y11"/>
    <mergeCell ref="B10:C10"/>
    <mergeCell ref="D10:E10"/>
    <mergeCell ref="F10:G10"/>
    <mergeCell ref="H10:I10"/>
    <mergeCell ref="J10:K10"/>
    <mergeCell ref="T13:U13"/>
    <mergeCell ref="V13:W13"/>
    <mergeCell ref="X13:Y13"/>
    <mergeCell ref="Z13:AA13"/>
    <mergeCell ref="B14:C14"/>
    <mergeCell ref="D14:E14"/>
    <mergeCell ref="F14:G14"/>
    <mergeCell ref="H14:I14"/>
    <mergeCell ref="J14:K14"/>
    <mergeCell ref="L14:M14"/>
    <mergeCell ref="Z14:AA14"/>
    <mergeCell ref="N14:O14"/>
    <mergeCell ref="P14:Q14"/>
    <mergeCell ref="R14:S14"/>
    <mergeCell ref="T14:U14"/>
    <mergeCell ref="V14:W14"/>
    <mergeCell ref="X14:Y14"/>
    <mergeCell ref="B13:C13"/>
    <mergeCell ref="D13:E13"/>
    <mergeCell ref="F13:G13"/>
    <mergeCell ref="H13:I13"/>
    <mergeCell ref="J13:K13"/>
    <mergeCell ref="L13:M13"/>
    <mergeCell ref="N13:O13"/>
    <mergeCell ref="Z15:AA15"/>
    <mergeCell ref="B16:C16"/>
    <mergeCell ref="D16:E16"/>
    <mergeCell ref="F16:G16"/>
    <mergeCell ref="H16:I16"/>
    <mergeCell ref="J16:K16"/>
    <mergeCell ref="L16:M16"/>
    <mergeCell ref="Z16:AA16"/>
    <mergeCell ref="N16:O16"/>
    <mergeCell ref="P16:Q16"/>
    <mergeCell ref="R16:S16"/>
    <mergeCell ref="T16:U16"/>
    <mergeCell ref="V16:W16"/>
    <mergeCell ref="X16:Y16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H17:I17"/>
    <mergeCell ref="J17:K17"/>
    <mergeCell ref="L17:M17"/>
    <mergeCell ref="N17:O17"/>
    <mergeCell ref="P17:Q17"/>
    <mergeCell ref="R17:S17"/>
    <mergeCell ref="T15:U15"/>
    <mergeCell ref="V15:W15"/>
    <mergeCell ref="X15:Y15"/>
    <mergeCell ref="L19:M19"/>
    <mergeCell ref="N19:O19"/>
    <mergeCell ref="P19:Q19"/>
    <mergeCell ref="R19:S19"/>
    <mergeCell ref="T17:U17"/>
    <mergeCell ref="V17:W17"/>
    <mergeCell ref="X17:Y17"/>
    <mergeCell ref="Z17:AA17"/>
    <mergeCell ref="B18:C18"/>
    <mergeCell ref="D18:E18"/>
    <mergeCell ref="F18:G18"/>
    <mergeCell ref="H18:I18"/>
    <mergeCell ref="J18:K18"/>
    <mergeCell ref="L18:M18"/>
    <mergeCell ref="Z18:AA18"/>
    <mergeCell ref="N18:O18"/>
    <mergeCell ref="P18:Q18"/>
    <mergeCell ref="R18:S18"/>
    <mergeCell ref="T18:U18"/>
    <mergeCell ref="V18:W18"/>
    <mergeCell ref="X18:Y18"/>
    <mergeCell ref="B17:C17"/>
    <mergeCell ref="D17:E17"/>
    <mergeCell ref="F17:G17"/>
    <mergeCell ref="P22:Q22"/>
    <mergeCell ref="R22:S22"/>
    <mergeCell ref="T19:U19"/>
    <mergeCell ref="V19:W19"/>
    <mergeCell ref="X19:Y19"/>
    <mergeCell ref="Z19:AA19"/>
    <mergeCell ref="B21:C21"/>
    <mergeCell ref="D21:E21"/>
    <mergeCell ref="F21:G21"/>
    <mergeCell ref="H21:I21"/>
    <mergeCell ref="J21:K21"/>
    <mergeCell ref="L21:M21"/>
    <mergeCell ref="Z21:AA21"/>
    <mergeCell ref="N21:O21"/>
    <mergeCell ref="P21:Q21"/>
    <mergeCell ref="R21:S21"/>
    <mergeCell ref="T21:U21"/>
    <mergeCell ref="V21:W21"/>
    <mergeCell ref="X21:Y21"/>
    <mergeCell ref="B19:C19"/>
    <mergeCell ref="D19:E19"/>
    <mergeCell ref="F19:G19"/>
    <mergeCell ref="H19:I19"/>
    <mergeCell ref="J19:K19"/>
    <mergeCell ref="T22:U22"/>
    <mergeCell ref="V22:W22"/>
    <mergeCell ref="X22:Y22"/>
    <mergeCell ref="Z22:AA22"/>
    <mergeCell ref="B23:C23"/>
    <mergeCell ref="D23:E23"/>
    <mergeCell ref="F23:G23"/>
    <mergeCell ref="H23:I23"/>
    <mergeCell ref="J23:K23"/>
    <mergeCell ref="L23:M23"/>
    <mergeCell ref="Z23:AA23"/>
    <mergeCell ref="N23:O23"/>
    <mergeCell ref="P23:Q23"/>
    <mergeCell ref="R23:S23"/>
    <mergeCell ref="T23:U23"/>
    <mergeCell ref="V23:W23"/>
    <mergeCell ref="X23:Y23"/>
    <mergeCell ref="B22:C22"/>
    <mergeCell ref="D22:E22"/>
    <mergeCell ref="F22:G22"/>
    <mergeCell ref="H22:I22"/>
    <mergeCell ref="J22:K22"/>
    <mergeCell ref="L22:M22"/>
    <mergeCell ref="N22:O22"/>
    <mergeCell ref="Z24:AA24"/>
    <mergeCell ref="B26:C26"/>
    <mergeCell ref="D26:E26"/>
    <mergeCell ref="F26:G26"/>
    <mergeCell ref="H26:I26"/>
    <mergeCell ref="J26:K26"/>
    <mergeCell ref="L26:M26"/>
    <mergeCell ref="Z26:AA26"/>
    <mergeCell ref="N26:O26"/>
    <mergeCell ref="P26:Q26"/>
    <mergeCell ref="R26:S26"/>
    <mergeCell ref="T26:U26"/>
    <mergeCell ref="V26:W26"/>
    <mergeCell ref="X26:Y26"/>
    <mergeCell ref="B24:C24"/>
    <mergeCell ref="D24:E24"/>
    <mergeCell ref="F24:G24"/>
    <mergeCell ref="H24:I24"/>
    <mergeCell ref="J24:K24"/>
    <mergeCell ref="L24:M24"/>
    <mergeCell ref="N24:O24"/>
    <mergeCell ref="P24:Q24"/>
    <mergeCell ref="R24:S24"/>
    <mergeCell ref="H27:I27"/>
    <mergeCell ref="J27:K27"/>
    <mergeCell ref="L27:M27"/>
    <mergeCell ref="N27:O27"/>
    <mergeCell ref="P27:Q27"/>
    <mergeCell ref="R27:S27"/>
    <mergeCell ref="T24:U24"/>
    <mergeCell ref="V24:W24"/>
    <mergeCell ref="X24:Y24"/>
    <mergeCell ref="L29:M29"/>
    <mergeCell ref="N29:O29"/>
    <mergeCell ref="P29:Q29"/>
    <mergeCell ref="R29:S29"/>
    <mergeCell ref="T27:U27"/>
    <mergeCell ref="V27:W27"/>
    <mergeCell ref="X27:Y27"/>
    <mergeCell ref="Z27:AA27"/>
    <mergeCell ref="B28:C28"/>
    <mergeCell ref="D28:E28"/>
    <mergeCell ref="F28:G28"/>
    <mergeCell ref="H28:I28"/>
    <mergeCell ref="J28:K28"/>
    <mergeCell ref="L28:M28"/>
    <mergeCell ref="Z28:AA28"/>
    <mergeCell ref="N28:O28"/>
    <mergeCell ref="P28:Q28"/>
    <mergeCell ref="R28:S28"/>
    <mergeCell ref="T28:U28"/>
    <mergeCell ref="V28:W28"/>
    <mergeCell ref="X28:Y28"/>
    <mergeCell ref="B27:C27"/>
    <mergeCell ref="D27:E27"/>
    <mergeCell ref="F27:G27"/>
    <mergeCell ref="P32:Q32"/>
    <mergeCell ref="R32:S32"/>
    <mergeCell ref="T29:U29"/>
    <mergeCell ref="V29:W29"/>
    <mergeCell ref="X29:Y29"/>
    <mergeCell ref="Z29:AA29"/>
    <mergeCell ref="B31:C31"/>
    <mergeCell ref="D31:E31"/>
    <mergeCell ref="F31:G31"/>
    <mergeCell ref="H31:I31"/>
    <mergeCell ref="J31:K31"/>
    <mergeCell ref="L31:M31"/>
    <mergeCell ref="Z31:AA31"/>
    <mergeCell ref="N31:O31"/>
    <mergeCell ref="P31:Q31"/>
    <mergeCell ref="R31:S31"/>
    <mergeCell ref="T31:U31"/>
    <mergeCell ref="V31:W31"/>
    <mergeCell ref="X31:Y31"/>
    <mergeCell ref="B29:C29"/>
    <mergeCell ref="D29:E29"/>
    <mergeCell ref="F29:G29"/>
    <mergeCell ref="H29:I29"/>
    <mergeCell ref="J29:K29"/>
    <mergeCell ref="T32:U32"/>
    <mergeCell ref="V32:W32"/>
    <mergeCell ref="X32:Y32"/>
    <mergeCell ref="Z32:AA32"/>
    <mergeCell ref="B33:C33"/>
    <mergeCell ref="D33:E33"/>
    <mergeCell ref="F33:G33"/>
    <mergeCell ref="H33:I33"/>
    <mergeCell ref="J33:K33"/>
    <mergeCell ref="L33:M33"/>
    <mergeCell ref="Z33:AA33"/>
    <mergeCell ref="N33:O33"/>
    <mergeCell ref="P33:Q33"/>
    <mergeCell ref="R33:S33"/>
    <mergeCell ref="T33:U33"/>
    <mergeCell ref="V33:W33"/>
    <mergeCell ref="X33:Y33"/>
    <mergeCell ref="B32:C32"/>
    <mergeCell ref="D32:E32"/>
    <mergeCell ref="F32:G32"/>
    <mergeCell ref="H32:I32"/>
    <mergeCell ref="J32:K32"/>
    <mergeCell ref="L32:M32"/>
    <mergeCell ref="N32:O32"/>
    <mergeCell ref="Z36:AA36"/>
    <mergeCell ref="T34:U34"/>
    <mergeCell ref="X34:Y34"/>
    <mergeCell ref="Z34:AA34"/>
    <mergeCell ref="B36:C36"/>
    <mergeCell ref="D36:E36"/>
    <mergeCell ref="F36:G36"/>
    <mergeCell ref="H36:I36"/>
    <mergeCell ref="J36:K36"/>
    <mergeCell ref="L36:M36"/>
    <mergeCell ref="N36:O36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F37:G37"/>
    <mergeCell ref="H37:I37"/>
    <mergeCell ref="J37:K37"/>
    <mergeCell ref="L37:M37"/>
    <mergeCell ref="P36:Q36"/>
    <mergeCell ref="R36:S36"/>
    <mergeCell ref="T36:U36"/>
    <mergeCell ref="V36:W36"/>
    <mergeCell ref="X36:Y36"/>
    <mergeCell ref="B39:C39"/>
    <mergeCell ref="D39:E39"/>
    <mergeCell ref="F39:G39"/>
    <mergeCell ref="H39:I39"/>
    <mergeCell ref="J39:K39"/>
    <mergeCell ref="L39:M39"/>
    <mergeCell ref="Z37:AA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N37:O37"/>
    <mergeCell ref="P37:Q37"/>
    <mergeCell ref="R37:S37"/>
    <mergeCell ref="T37:U37"/>
    <mergeCell ref="V37:W37"/>
    <mergeCell ref="X37:Y37"/>
    <mergeCell ref="B37:C37"/>
    <mergeCell ref="D37:E37"/>
    <mergeCell ref="N39:O39"/>
    <mergeCell ref="P39:Q39"/>
    <mergeCell ref="R39:S39"/>
    <mergeCell ref="T39:U39"/>
    <mergeCell ref="X39:Y39"/>
    <mergeCell ref="Z39:AA39"/>
    <mergeCell ref="T38:U38"/>
    <mergeCell ref="V38:W38"/>
    <mergeCell ref="X38:Y38"/>
    <mergeCell ref="Z38:AA38"/>
    <mergeCell ref="Z40:AA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N40:O40"/>
    <mergeCell ref="P40:Q40"/>
    <mergeCell ref="R40:S40"/>
    <mergeCell ref="T40:U40"/>
    <mergeCell ref="V40:W40"/>
    <mergeCell ref="X40:Y40"/>
    <mergeCell ref="B40:C40"/>
    <mergeCell ref="D40:E40"/>
    <mergeCell ref="F40:G40"/>
    <mergeCell ref="H40:I40"/>
    <mergeCell ref="J40:K40"/>
    <mergeCell ref="L40:M40"/>
    <mergeCell ref="T41:U41"/>
    <mergeCell ref="V41:W41"/>
    <mergeCell ref="X41:Y41"/>
    <mergeCell ref="Z41:AA41"/>
    <mergeCell ref="B42:C42"/>
    <mergeCell ref="D42:E42"/>
    <mergeCell ref="F42:G42"/>
    <mergeCell ref="H42:I42"/>
    <mergeCell ref="J42:K42"/>
    <mergeCell ref="L42:M42"/>
    <mergeCell ref="Z42:AA42"/>
    <mergeCell ref="N42:O42"/>
    <mergeCell ref="P42:Q42"/>
    <mergeCell ref="R42:S42"/>
    <mergeCell ref="T42:U42"/>
    <mergeCell ref="V42:W42"/>
    <mergeCell ref="X42:Y42"/>
    <mergeCell ref="T43:U43"/>
    <mergeCell ref="V43:W43"/>
    <mergeCell ref="X43:Y43"/>
    <mergeCell ref="Z43:AA43"/>
    <mergeCell ref="B44:C44"/>
    <mergeCell ref="D44:E44"/>
    <mergeCell ref="F44:G44"/>
    <mergeCell ref="H44:I44"/>
    <mergeCell ref="J44:K44"/>
    <mergeCell ref="L44:M44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T45:U45"/>
    <mergeCell ref="V45:W45"/>
    <mergeCell ref="X45:Y45"/>
    <mergeCell ref="Z45:AA45"/>
    <mergeCell ref="Z44:AA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N44:O44"/>
    <mergeCell ref="P44:Q44"/>
    <mergeCell ref="R44:S44"/>
    <mergeCell ref="T44:U44"/>
    <mergeCell ref="V44:W44"/>
    <mergeCell ref="X44:Y4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19"/>
  <sheetViews>
    <sheetView workbookViewId="0">
      <selection activeCell="A16" sqref="A16"/>
    </sheetView>
  </sheetViews>
  <sheetFormatPr defaultRowHeight="13" x14ac:dyDescent="0.3"/>
  <cols>
    <col min="1" max="1" width="15.7265625" style="3" customWidth="1"/>
    <col min="2" max="2" width="7" customWidth="1"/>
    <col min="3" max="3" width="7.81640625" customWidth="1"/>
    <col min="4" max="4" width="11.26953125" customWidth="1"/>
    <col min="5" max="5" width="9.26953125" customWidth="1"/>
    <col min="6" max="6" width="7.453125" customWidth="1"/>
    <col min="7" max="7" width="5.81640625" customWidth="1"/>
    <col min="8" max="8" width="9.54296875" customWidth="1"/>
    <col min="9" max="9" width="8.26953125" customWidth="1"/>
    <col min="10" max="10" width="11" customWidth="1"/>
    <col min="11" max="11" width="8" customWidth="1"/>
    <col min="12" max="13" width="9.81640625" customWidth="1"/>
    <col min="14" max="14" width="17.1796875" customWidth="1"/>
  </cols>
  <sheetData>
    <row r="1" spans="1:14" s="2" customFormat="1" x14ac:dyDescent="0.3">
      <c r="A1" s="2" t="s">
        <v>29</v>
      </c>
    </row>
    <row r="2" spans="1:14" s="1" customFormat="1" x14ac:dyDescent="0.3">
      <c r="A2" s="2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</row>
    <row r="3" spans="1:14" x14ac:dyDescent="0.3">
      <c r="A3" s="3" t="s">
        <v>17</v>
      </c>
      <c r="B3">
        <v>5</v>
      </c>
      <c r="D3">
        <v>6</v>
      </c>
      <c r="E3">
        <v>11</v>
      </c>
      <c r="H3">
        <v>4</v>
      </c>
      <c r="I3" t="s">
        <v>14</v>
      </c>
      <c r="J3">
        <v>14</v>
      </c>
      <c r="K3">
        <v>18</v>
      </c>
      <c r="L3">
        <v>10</v>
      </c>
      <c r="M3">
        <v>5</v>
      </c>
      <c r="N3">
        <v>44</v>
      </c>
    </row>
    <row r="4" spans="1:14" x14ac:dyDescent="0.3">
      <c r="A4" s="3" t="s">
        <v>18</v>
      </c>
      <c r="D4">
        <v>1</v>
      </c>
      <c r="E4">
        <v>1</v>
      </c>
      <c r="H4" t="s">
        <v>14</v>
      </c>
      <c r="J4" t="s">
        <v>14</v>
      </c>
      <c r="K4" t="s">
        <v>14</v>
      </c>
      <c r="M4" t="s">
        <v>14</v>
      </c>
      <c r="N4">
        <v>1</v>
      </c>
    </row>
    <row r="5" spans="1:14" x14ac:dyDescent="0.3">
      <c r="A5" s="3" t="s">
        <v>19</v>
      </c>
      <c r="B5">
        <v>5</v>
      </c>
      <c r="D5">
        <v>7</v>
      </c>
      <c r="E5">
        <v>12</v>
      </c>
      <c r="H5">
        <v>4</v>
      </c>
      <c r="I5" t="s">
        <v>14</v>
      </c>
      <c r="J5">
        <v>14</v>
      </c>
      <c r="K5">
        <v>18</v>
      </c>
      <c r="L5">
        <v>10</v>
      </c>
      <c r="M5">
        <v>5</v>
      </c>
      <c r="N5">
        <v>45</v>
      </c>
    </row>
    <row r="6" spans="1:14" x14ac:dyDescent="0.3">
      <c r="H6" t="s">
        <v>14</v>
      </c>
    </row>
    <row r="7" spans="1:14" x14ac:dyDescent="0.3">
      <c r="A7" s="3" t="s">
        <v>20</v>
      </c>
      <c r="B7">
        <v>7</v>
      </c>
      <c r="D7">
        <v>2</v>
      </c>
      <c r="E7">
        <v>9</v>
      </c>
      <c r="G7">
        <v>5</v>
      </c>
      <c r="H7">
        <v>6</v>
      </c>
      <c r="K7">
        <v>11</v>
      </c>
      <c r="L7">
        <v>4</v>
      </c>
      <c r="M7">
        <v>10</v>
      </c>
      <c r="N7">
        <v>34</v>
      </c>
    </row>
    <row r="9" spans="1:14" x14ac:dyDescent="0.3">
      <c r="A9" s="3" t="s">
        <v>13</v>
      </c>
      <c r="D9" t="s">
        <v>14</v>
      </c>
      <c r="E9" t="s">
        <v>14</v>
      </c>
      <c r="G9">
        <v>0</v>
      </c>
      <c r="H9">
        <v>6</v>
      </c>
      <c r="K9">
        <v>6</v>
      </c>
      <c r="L9">
        <v>3</v>
      </c>
      <c r="M9">
        <v>2</v>
      </c>
      <c r="N9">
        <v>11</v>
      </c>
    </row>
    <row r="10" spans="1:14" x14ac:dyDescent="0.3">
      <c r="A10" s="3" t="s">
        <v>16</v>
      </c>
      <c r="D10" t="s">
        <v>14</v>
      </c>
      <c r="E10" t="s">
        <v>14</v>
      </c>
      <c r="G10">
        <v>6</v>
      </c>
      <c r="H10">
        <v>10</v>
      </c>
      <c r="K10">
        <v>16</v>
      </c>
      <c r="L10">
        <v>9</v>
      </c>
      <c r="M10">
        <v>1</v>
      </c>
      <c r="N10">
        <v>26</v>
      </c>
    </row>
    <row r="11" spans="1:14" x14ac:dyDescent="0.3">
      <c r="A11" s="3" t="s">
        <v>15</v>
      </c>
      <c r="D11" t="s">
        <v>14</v>
      </c>
      <c r="E11" t="s">
        <v>14</v>
      </c>
      <c r="G11">
        <v>1</v>
      </c>
      <c r="H11">
        <v>2</v>
      </c>
      <c r="K11">
        <v>3</v>
      </c>
      <c r="L11">
        <v>7</v>
      </c>
      <c r="M11">
        <v>2</v>
      </c>
      <c r="N11">
        <v>12</v>
      </c>
    </row>
    <row r="12" spans="1:14" x14ac:dyDescent="0.3">
      <c r="A12" s="3" t="s">
        <v>19</v>
      </c>
      <c r="D12" t="s">
        <v>14</v>
      </c>
      <c r="E12" t="s">
        <v>14</v>
      </c>
      <c r="G12">
        <v>7</v>
      </c>
      <c r="H12">
        <v>18</v>
      </c>
      <c r="K12">
        <v>25</v>
      </c>
      <c r="L12">
        <v>19</v>
      </c>
      <c r="M12">
        <v>5</v>
      </c>
      <c r="N12">
        <v>49</v>
      </c>
    </row>
    <row r="13" spans="1:14" x14ac:dyDescent="0.3">
      <c r="D13" t="s">
        <v>14</v>
      </c>
    </row>
    <row r="14" spans="1:14" x14ac:dyDescent="0.3">
      <c r="A14" s="3" t="s">
        <v>21</v>
      </c>
      <c r="C14" t="s">
        <v>14</v>
      </c>
      <c r="D14">
        <v>5</v>
      </c>
      <c r="E14">
        <v>5</v>
      </c>
      <c r="F14" t="s">
        <v>14</v>
      </c>
      <c r="H14">
        <v>1</v>
      </c>
      <c r="I14">
        <v>1</v>
      </c>
      <c r="J14">
        <v>3</v>
      </c>
      <c r="K14">
        <v>5</v>
      </c>
      <c r="L14" t="s">
        <v>14</v>
      </c>
      <c r="N14">
        <v>10</v>
      </c>
    </row>
    <row r="15" spans="1:14" x14ac:dyDescent="0.3">
      <c r="A15" s="3" t="s">
        <v>25</v>
      </c>
      <c r="J15" t="s">
        <v>14</v>
      </c>
      <c r="K15" t="s">
        <v>14</v>
      </c>
      <c r="L15" t="s">
        <v>14</v>
      </c>
      <c r="N15" t="s">
        <v>14</v>
      </c>
    </row>
    <row r="17" spans="1:14" x14ac:dyDescent="0.3">
      <c r="A17" s="3" t="s">
        <v>22</v>
      </c>
      <c r="B17">
        <v>129</v>
      </c>
      <c r="C17" t="s">
        <v>30</v>
      </c>
      <c r="D17">
        <v>154</v>
      </c>
      <c r="E17">
        <v>283</v>
      </c>
      <c r="F17">
        <v>76</v>
      </c>
      <c r="H17">
        <v>199</v>
      </c>
      <c r="I17">
        <v>47</v>
      </c>
      <c r="J17">
        <v>114</v>
      </c>
      <c r="K17">
        <v>436</v>
      </c>
      <c r="L17">
        <v>123</v>
      </c>
      <c r="M17">
        <v>417</v>
      </c>
      <c r="N17">
        <v>1259</v>
      </c>
    </row>
    <row r="18" spans="1:14" x14ac:dyDescent="0.3">
      <c r="A18" s="3" t="s">
        <v>23</v>
      </c>
      <c r="B18">
        <v>36</v>
      </c>
      <c r="C18" t="s">
        <v>30</v>
      </c>
      <c r="D18">
        <v>23</v>
      </c>
      <c r="E18">
        <v>59</v>
      </c>
      <c r="F18">
        <v>3</v>
      </c>
      <c r="H18">
        <v>60</v>
      </c>
      <c r="I18">
        <v>65</v>
      </c>
      <c r="J18">
        <v>13</v>
      </c>
      <c r="K18">
        <v>141</v>
      </c>
      <c r="L18">
        <v>30</v>
      </c>
      <c r="M18">
        <v>0</v>
      </c>
      <c r="N18">
        <v>230</v>
      </c>
    </row>
    <row r="19" spans="1:14" x14ac:dyDescent="0.3">
      <c r="A19" s="3" t="s">
        <v>19</v>
      </c>
      <c r="B19">
        <v>165</v>
      </c>
      <c r="C19" t="s">
        <v>30</v>
      </c>
      <c r="D19">
        <v>177</v>
      </c>
      <c r="E19">
        <v>342</v>
      </c>
      <c r="F19">
        <v>79</v>
      </c>
      <c r="H19">
        <v>259</v>
      </c>
      <c r="I19">
        <v>112</v>
      </c>
      <c r="J19">
        <v>127</v>
      </c>
      <c r="K19">
        <v>577</v>
      </c>
      <c r="L19">
        <v>153</v>
      </c>
      <c r="M19">
        <v>417</v>
      </c>
      <c r="N19">
        <v>1489</v>
      </c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19"/>
  <sheetViews>
    <sheetView workbookViewId="0"/>
  </sheetViews>
  <sheetFormatPr defaultRowHeight="13" x14ac:dyDescent="0.3"/>
  <cols>
    <col min="1" max="1" width="15.7265625" style="3" customWidth="1"/>
    <col min="2" max="2" width="7" customWidth="1"/>
    <col min="3" max="3" width="7.81640625" customWidth="1"/>
    <col min="4" max="4" width="11.26953125" customWidth="1"/>
    <col min="5" max="5" width="9.26953125" customWidth="1"/>
    <col min="6" max="6" width="7.453125" customWidth="1"/>
    <col min="7" max="7" width="5.81640625" customWidth="1"/>
    <col min="8" max="8" width="9.54296875" customWidth="1"/>
    <col min="9" max="9" width="8.26953125" customWidth="1"/>
    <col min="10" max="10" width="11" customWidth="1"/>
    <col min="11" max="11" width="8" customWidth="1"/>
    <col min="12" max="13" width="9.81640625" customWidth="1"/>
    <col min="14" max="14" width="17.1796875" customWidth="1"/>
  </cols>
  <sheetData>
    <row r="1" spans="1:14" s="2" customFormat="1" x14ac:dyDescent="0.3">
      <c r="A1" s="2" t="s">
        <v>31</v>
      </c>
    </row>
    <row r="2" spans="1:14" s="1" customFormat="1" x14ac:dyDescent="0.3">
      <c r="A2" s="2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</row>
    <row r="3" spans="1:14" x14ac:dyDescent="0.3">
      <c r="A3" s="3" t="s">
        <v>17</v>
      </c>
      <c r="B3" t="s">
        <v>14</v>
      </c>
      <c r="D3">
        <v>2</v>
      </c>
      <c r="E3">
        <v>2</v>
      </c>
      <c r="H3">
        <v>6</v>
      </c>
      <c r="I3" t="s">
        <v>14</v>
      </c>
      <c r="J3">
        <v>11</v>
      </c>
      <c r="K3">
        <v>17</v>
      </c>
      <c r="L3">
        <v>5</v>
      </c>
      <c r="M3">
        <v>3</v>
      </c>
      <c r="N3">
        <v>27</v>
      </c>
    </row>
    <row r="4" spans="1:14" x14ac:dyDescent="0.3">
      <c r="A4" s="3" t="s">
        <v>18</v>
      </c>
      <c r="D4">
        <v>1</v>
      </c>
      <c r="E4">
        <v>1</v>
      </c>
      <c r="H4" t="s">
        <v>14</v>
      </c>
      <c r="J4" t="s">
        <v>14</v>
      </c>
      <c r="K4" t="s">
        <v>14</v>
      </c>
      <c r="L4">
        <v>1</v>
      </c>
      <c r="M4" t="s">
        <v>14</v>
      </c>
      <c r="N4">
        <v>2</v>
      </c>
    </row>
    <row r="5" spans="1:14" x14ac:dyDescent="0.3">
      <c r="A5" s="3" t="s">
        <v>19</v>
      </c>
      <c r="B5" t="s">
        <v>14</v>
      </c>
      <c r="D5">
        <v>3</v>
      </c>
      <c r="E5">
        <v>3</v>
      </c>
      <c r="H5">
        <v>6</v>
      </c>
      <c r="I5" t="s">
        <v>14</v>
      </c>
      <c r="J5">
        <v>11</v>
      </c>
      <c r="K5">
        <v>17</v>
      </c>
      <c r="L5">
        <v>6</v>
      </c>
      <c r="M5">
        <v>3</v>
      </c>
      <c r="N5">
        <v>29</v>
      </c>
    </row>
    <row r="6" spans="1:14" x14ac:dyDescent="0.3">
      <c r="H6" t="s">
        <v>14</v>
      </c>
    </row>
    <row r="7" spans="1:14" x14ac:dyDescent="0.3">
      <c r="A7" s="3" t="s">
        <v>20</v>
      </c>
      <c r="B7">
        <v>1</v>
      </c>
      <c r="D7">
        <v>9</v>
      </c>
      <c r="E7">
        <v>10</v>
      </c>
      <c r="G7">
        <v>6</v>
      </c>
      <c r="H7">
        <v>15</v>
      </c>
      <c r="K7">
        <v>21</v>
      </c>
      <c r="L7">
        <v>3</v>
      </c>
      <c r="M7">
        <v>9</v>
      </c>
      <c r="N7">
        <v>43</v>
      </c>
    </row>
    <row r="9" spans="1:14" x14ac:dyDescent="0.3">
      <c r="A9" s="3" t="s">
        <v>13</v>
      </c>
      <c r="D9" t="s">
        <v>14</v>
      </c>
      <c r="E9" t="s">
        <v>14</v>
      </c>
      <c r="G9">
        <v>1</v>
      </c>
      <c r="H9">
        <v>13</v>
      </c>
      <c r="K9">
        <v>14</v>
      </c>
      <c r="L9">
        <v>2</v>
      </c>
      <c r="M9">
        <v>2</v>
      </c>
      <c r="N9">
        <v>18</v>
      </c>
    </row>
    <row r="10" spans="1:14" x14ac:dyDescent="0.3">
      <c r="A10" s="3" t="s">
        <v>16</v>
      </c>
      <c r="D10" t="s">
        <v>14</v>
      </c>
      <c r="E10" t="s">
        <v>14</v>
      </c>
      <c r="G10">
        <v>1</v>
      </c>
      <c r="H10">
        <v>3</v>
      </c>
      <c r="K10">
        <v>4</v>
      </c>
      <c r="L10">
        <v>11</v>
      </c>
      <c r="M10">
        <v>1</v>
      </c>
      <c r="N10">
        <v>16</v>
      </c>
    </row>
    <row r="11" spans="1:14" x14ac:dyDescent="0.3">
      <c r="A11" s="3" t="s">
        <v>15</v>
      </c>
      <c r="D11" t="s">
        <v>14</v>
      </c>
      <c r="E11" t="s">
        <v>14</v>
      </c>
      <c r="G11">
        <v>1</v>
      </c>
      <c r="H11">
        <v>1</v>
      </c>
      <c r="K11">
        <v>2</v>
      </c>
      <c r="L11">
        <v>4</v>
      </c>
      <c r="M11" t="s">
        <v>14</v>
      </c>
      <c r="N11">
        <v>6</v>
      </c>
    </row>
    <row r="12" spans="1:14" x14ac:dyDescent="0.3">
      <c r="A12" s="3" t="s">
        <v>19</v>
      </c>
      <c r="D12" t="s">
        <v>14</v>
      </c>
      <c r="E12" t="s">
        <v>14</v>
      </c>
      <c r="G12">
        <v>3</v>
      </c>
      <c r="H12">
        <v>17</v>
      </c>
      <c r="K12">
        <v>20</v>
      </c>
      <c r="L12">
        <v>17</v>
      </c>
      <c r="M12">
        <v>3</v>
      </c>
      <c r="N12">
        <v>40</v>
      </c>
    </row>
    <row r="13" spans="1:14" x14ac:dyDescent="0.3">
      <c r="D13" t="s">
        <v>14</v>
      </c>
    </row>
    <row r="14" spans="1:14" x14ac:dyDescent="0.3">
      <c r="A14" s="3" t="s">
        <v>21</v>
      </c>
      <c r="C14" t="s">
        <v>14</v>
      </c>
      <c r="D14">
        <v>4</v>
      </c>
      <c r="E14">
        <v>4</v>
      </c>
      <c r="F14">
        <v>2</v>
      </c>
      <c r="H14">
        <v>5</v>
      </c>
      <c r="I14">
        <v>2</v>
      </c>
      <c r="J14">
        <v>3</v>
      </c>
      <c r="K14">
        <v>13</v>
      </c>
      <c r="L14" t="s">
        <v>14</v>
      </c>
      <c r="N14">
        <v>16</v>
      </c>
    </row>
    <row r="15" spans="1:14" x14ac:dyDescent="0.3">
      <c r="A15" s="3" t="s">
        <v>25</v>
      </c>
      <c r="I15">
        <v>1</v>
      </c>
      <c r="J15" t="s">
        <v>14</v>
      </c>
      <c r="K15" t="s">
        <v>14</v>
      </c>
      <c r="L15" t="s">
        <v>14</v>
      </c>
      <c r="N15">
        <v>1</v>
      </c>
    </row>
    <row r="17" spans="1:14" x14ac:dyDescent="0.3">
      <c r="A17" s="3" t="s">
        <v>22</v>
      </c>
      <c r="B17">
        <v>118</v>
      </c>
      <c r="C17" t="s">
        <v>30</v>
      </c>
      <c r="D17">
        <v>166</v>
      </c>
      <c r="E17">
        <v>284</v>
      </c>
      <c r="F17">
        <v>86</v>
      </c>
      <c r="H17">
        <v>167</v>
      </c>
      <c r="I17">
        <v>54</v>
      </c>
      <c r="J17">
        <v>118</v>
      </c>
      <c r="K17">
        <v>425</v>
      </c>
      <c r="L17">
        <v>127</v>
      </c>
      <c r="M17">
        <v>380</v>
      </c>
      <c r="N17">
        <v>1216</v>
      </c>
    </row>
    <row r="18" spans="1:14" x14ac:dyDescent="0.3">
      <c r="A18" s="3" t="s">
        <v>23</v>
      </c>
      <c r="B18">
        <v>31</v>
      </c>
      <c r="C18" t="s">
        <v>30</v>
      </c>
      <c r="D18">
        <v>30</v>
      </c>
      <c r="E18">
        <v>61</v>
      </c>
      <c r="F18">
        <v>2</v>
      </c>
      <c r="H18">
        <v>55</v>
      </c>
      <c r="I18">
        <v>61</v>
      </c>
      <c r="J18">
        <v>16</v>
      </c>
      <c r="K18">
        <v>134</v>
      </c>
      <c r="L18">
        <v>29</v>
      </c>
      <c r="M18">
        <v>0</v>
      </c>
      <c r="N18">
        <v>224</v>
      </c>
    </row>
    <row r="19" spans="1:14" x14ac:dyDescent="0.3">
      <c r="A19" s="3" t="s">
        <v>19</v>
      </c>
      <c r="B19">
        <v>149</v>
      </c>
      <c r="C19" t="s">
        <v>30</v>
      </c>
      <c r="D19">
        <v>196</v>
      </c>
      <c r="E19">
        <v>345</v>
      </c>
      <c r="F19">
        <v>88</v>
      </c>
      <c r="H19">
        <v>222</v>
      </c>
      <c r="I19">
        <v>115</v>
      </c>
      <c r="J19">
        <v>134</v>
      </c>
      <c r="K19">
        <v>559</v>
      </c>
      <c r="L19">
        <v>156</v>
      </c>
      <c r="M19">
        <v>380</v>
      </c>
      <c r="N19">
        <v>1440</v>
      </c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19"/>
  <sheetViews>
    <sheetView workbookViewId="0"/>
  </sheetViews>
  <sheetFormatPr defaultRowHeight="13" x14ac:dyDescent="0.3"/>
  <cols>
    <col min="1" max="1" width="15.7265625" style="3" customWidth="1"/>
    <col min="2" max="2" width="7" customWidth="1"/>
    <col min="3" max="3" width="7.81640625" customWidth="1"/>
    <col min="4" max="4" width="11.26953125" customWidth="1"/>
    <col min="5" max="5" width="9.26953125" customWidth="1"/>
    <col min="6" max="6" width="7.453125" customWidth="1"/>
    <col min="7" max="7" width="5.81640625" customWidth="1"/>
    <col min="8" max="8" width="9.54296875" customWidth="1"/>
    <col min="9" max="9" width="8.26953125" customWidth="1"/>
    <col min="10" max="10" width="11" customWidth="1"/>
    <col min="11" max="11" width="8" customWidth="1"/>
    <col min="12" max="13" width="9.81640625" customWidth="1"/>
    <col min="14" max="14" width="17.1796875" customWidth="1"/>
  </cols>
  <sheetData>
    <row r="1" spans="1:14" s="2" customFormat="1" x14ac:dyDescent="0.3">
      <c r="A1" s="2" t="s">
        <v>32</v>
      </c>
    </row>
    <row r="2" spans="1:14" s="1" customFormat="1" x14ac:dyDescent="0.3">
      <c r="A2" s="2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</row>
    <row r="3" spans="1:14" x14ac:dyDescent="0.3">
      <c r="A3" s="3" t="s">
        <v>17</v>
      </c>
      <c r="B3" t="s">
        <v>14</v>
      </c>
      <c r="D3">
        <v>7</v>
      </c>
      <c r="E3">
        <v>7</v>
      </c>
      <c r="H3">
        <v>5</v>
      </c>
      <c r="I3" t="s">
        <v>14</v>
      </c>
      <c r="J3">
        <v>1</v>
      </c>
      <c r="K3">
        <v>6</v>
      </c>
      <c r="L3">
        <v>6</v>
      </c>
      <c r="M3">
        <v>4</v>
      </c>
      <c r="N3">
        <v>23</v>
      </c>
    </row>
    <row r="4" spans="1:14" x14ac:dyDescent="0.3">
      <c r="A4" s="3" t="s">
        <v>18</v>
      </c>
      <c r="D4" t="s">
        <v>14</v>
      </c>
      <c r="E4" t="s">
        <v>14</v>
      </c>
      <c r="H4" t="s">
        <v>14</v>
      </c>
      <c r="J4" t="s">
        <v>14</v>
      </c>
      <c r="K4" t="s">
        <v>14</v>
      </c>
      <c r="L4">
        <v>1</v>
      </c>
      <c r="M4" t="s">
        <v>14</v>
      </c>
      <c r="N4">
        <v>1</v>
      </c>
    </row>
    <row r="5" spans="1:14" x14ac:dyDescent="0.3">
      <c r="A5" s="3" t="s">
        <v>19</v>
      </c>
      <c r="B5" t="s">
        <v>14</v>
      </c>
      <c r="D5">
        <v>7</v>
      </c>
      <c r="E5">
        <v>7</v>
      </c>
      <c r="H5">
        <v>5</v>
      </c>
      <c r="I5" t="s">
        <v>14</v>
      </c>
      <c r="J5">
        <v>1</v>
      </c>
      <c r="K5">
        <v>6</v>
      </c>
      <c r="L5">
        <v>7</v>
      </c>
      <c r="M5">
        <v>4</v>
      </c>
      <c r="N5">
        <v>24</v>
      </c>
    </row>
    <row r="6" spans="1:14" x14ac:dyDescent="0.3">
      <c r="H6" t="s">
        <v>14</v>
      </c>
    </row>
    <row r="7" spans="1:14" x14ac:dyDescent="0.3">
      <c r="A7" s="3" t="s">
        <v>20</v>
      </c>
      <c r="B7" t="s">
        <v>14</v>
      </c>
      <c r="D7">
        <v>7</v>
      </c>
      <c r="E7">
        <v>7</v>
      </c>
      <c r="G7">
        <v>4</v>
      </c>
      <c r="H7">
        <v>10</v>
      </c>
      <c r="K7">
        <v>14</v>
      </c>
      <c r="L7">
        <v>8</v>
      </c>
      <c r="M7">
        <v>4</v>
      </c>
      <c r="N7">
        <v>33</v>
      </c>
    </row>
    <row r="9" spans="1:14" x14ac:dyDescent="0.3">
      <c r="A9" s="3" t="s">
        <v>13</v>
      </c>
      <c r="D9" t="s">
        <v>14</v>
      </c>
      <c r="E9" t="s">
        <v>14</v>
      </c>
      <c r="G9" t="s">
        <v>14</v>
      </c>
      <c r="H9">
        <v>10</v>
      </c>
      <c r="K9">
        <v>10</v>
      </c>
      <c r="L9">
        <v>2</v>
      </c>
      <c r="M9">
        <v>1</v>
      </c>
      <c r="N9">
        <v>13</v>
      </c>
    </row>
    <row r="10" spans="1:14" x14ac:dyDescent="0.3">
      <c r="A10" s="3" t="s">
        <v>16</v>
      </c>
      <c r="D10" t="s">
        <v>14</v>
      </c>
      <c r="E10" t="s">
        <v>14</v>
      </c>
      <c r="G10" t="s">
        <v>14</v>
      </c>
      <c r="H10">
        <v>5</v>
      </c>
      <c r="K10">
        <v>5</v>
      </c>
      <c r="L10">
        <v>9</v>
      </c>
      <c r="M10">
        <v>1</v>
      </c>
      <c r="N10">
        <v>15</v>
      </c>
    </row>
    <row r="11" spans="1:14" x14ac:dyDescent="0.3">
      <c r="A11" s="3" t="s">
        <v>15</v>
      </c>
      <c r="D11" t="s">
        <v>14</v>
      </c>
      <c r="E11" t="s">
        <v>14</v>
      </c>
      <c r="G11" t="s">
        <v>14</v>
      </c>
      <c r="H11" t="s">
        <v>14</v>
      </c>
      <c r="K11" t="s">
        <v>14</v>
      </c>
      <c r="L11">
        <v>4</v>
      </c>
      <c r="M11">
        <v>3</v>
      </c>
      <c r="N11">
        <v>7</v>
      </c>
    </row>
    <row r="12" spans="1:14" x14ac:dyDescent="0.3">
      <c r="A12" s="3" t="s">
        <v>19</v>
      </c>
      <c r="D12" t="s">
        <v>14</v>
      </c>
      <c r="E12" t="s">
        <v>14</v>
      </c>
      <c r="G12" t="s">
        <v>14</v>
      </c>
      <c r="H12">
        <v>15</v>
      </c>
      <c r="K12">
        <v>15</v>
      </c>
      <c r="L12">
        <v>15</v>
      </c>
      <c r="M12">
        <v>5</v>
      </c>
      <c r="N12">
        <v>35</v>
      </c>
    </row>
    <row r="13" spans="1:14" x14ac:dyDescent="0.3">
      <c r="D13" t="s">
        <v>14</v>
      </c>
    </row>
    <row r="14" spans="1:14" x14ac:dyDescent="0.3">
      <c r="A14" s="3" t="s">
        <v>21</v>
      </c>
      <c r="C14" t="s">
        <v>14</v>
      </c>
      <c r="D14">
        <v>5</v>
      </c>
      <c r="E14">
        <v>5</v>
      </c>
      <c r="F14">
        <v>1</v>
      </c>
      <c r="H14">
        <v>6</v>
      </c>
      <c r="I14">
        <v>2</v>
      </c>
      <c r="J14">
        <v>1</v>
      </c>
      <c r="K14">
        <v>10</v>
      </c>
      <c r="L14" t="s">
        <v>14</v>
      </c>
      <c r="N14">
        <v>15</v>
      </c>
    </row>
    <row r="15" spans="1:14" x14ac:dyDescent="0.3">
      <c r="A15" s="3" t="s">
        <v>25</v>
      </c>
      <c r="D15">
        <v>1</v>
      </c>
      <c r="E15">
        <v>1</v>
      </c>
      <c r="I15">
        <v>2</v>
      </c>
      <c r="J15">
        <v>2</v>
      </c>
      <c r="K15">
        <v>4</v>
      </c>
      <c r="L15" t="s">
        <v>14</v>
      </c>
      <c r="N15">
        <v>5</v>
      </c>
    </row>
    <row r="17" spans="1:14" x14ac:dyDescent="0.3">
      <c r="A17" s="3" t="s">
        <v>22</v>
      </c>
      <c r="B17">
        <v>133</v>
      </c>
      <c r="C17" t="s">
        <v>30</v>
      </c>
      <c r="D17">
        <v>177</v>
      </c>
      <c r="E17">
        <v>310</v>
      </c>
      <c r="F17">
        <v>76</v>
      </c>
      <c r="H17">
        <v>164</v>
      </c>
      <c r="I17">
        <v>48</v>
      </c>
      <c r="J17">
        <v>106</v>
      </c>
      <c r="K17">
        <v>394</v>
      </c>
      <c r="L17">
        <v>123</v>
      </c>
      <c r="M17">
        <v>317</v>
      </c>
      <c r="N17">
        <v>1144</v>
      </c>
    </row>
    <row r="18" spans="1:14" x14ac:dyDescent="0.3">
      <c r="A18" s="3" t="s">
        <v>23</v>
      </c>
      <c r="B18">
        <v>31</v>
      </c>
      <c r="C18" t="s">
        <v>30</v>
      </c>
      <c r="D18">
        <v>53</v>
      </c>
      <c r="E18">
        <v>84</v>
      </c>
      <c r="F18">
        <v>1</v>
      </c>
      <c r="H18">
        <v>44</v>
      </c>
      <c r="I18">
        <v>59</v>
      </c>
      <c r="J18">
        <v>19</v>
      </c>
      <c r="K18">
        <v>123</v>
      </c>
      <c r="L18">
        <v>22</v>
      </c>
      <c r="M18">
        <v>0</v>
      </c>
      <c r="N18">
        <v>229</v>
      </c>
    </row>
    <row r="19" spans="1:14" x14ac:dyDescent="0.3">
      <c r="A19" s="3" t="s">
        <v>19</v>
      </c>
      <c r="B19">
        <v>164</v>
      </c>
      <c r="C19" t="s">
        <v>30</v>
      </c>
      <c r="D19">
        <v>230</v>
      </c>
      <c r="E19">
        <v>394</v>
      </c>
      <c r="F19">
        <v>77</v>
      </c>
      <c r="H19">
        <v>208</v>
      </c>
      <c r="I19">
        <v>107</v>
      </c>
      <c r="J19">
        <v>125</v>
      </c>
      <c r="K19">
        <v>517</v>
      </c>
      <c r="L19">
        <v>145</v>
      </c>
      <c r="M19">
        <v>317</v>
      </c>
      <c r="N19">
        <v>1373</v>
      </c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19"/>
  <sheetViews>
    <sheetView workbookViewId="0">
      <selection activeCell="A5" sqref="A5"/>
    </sheetView>
  </sheetViews>
  <sheetFormatPr defaultRowHeight="13" x14ac:dyDescent="0.3"/>
  <cols>
    <col min="1" max="1" width="15.7265625" style="3" customWidth="1"/>
    <col min="2" max="2" width="7" customWidth="1"/>
    <col min="3" max="3" width="7.81640625" customWidth="1"/>
    <col min="4" max="4" width="11.26953125" customWidth="1"/>
    <col min="5" max="5" width="9.26953125" customWidth="1"/>
    <col min="6" max="6" width="7.453125" customWidth="1"/>
    <col min="7" max="7" width="5.81640625" customWidth="1"/>
    <col min="8" max="8" width="9.54296875" customWidth="1"/>
    <col min="9" max="9" width="8.26953125" customWidth="1"/>
    <col min="10" max="10" width="11" customWidth="1"/>
    <col min="11" max="11" width="8" customWidth="1"/>
    <col min="12" max="13" width="9.81640625" customWidth="1"/>
    <col min="14" max="14" width="17.1796875" customWidth="1"/>
  </cols>
  <sheetData>
    <row r="1" spans="1:14" s="2" customFormat="1" x14ac:dyDescent="0.3">
      <c r="A1" s="2" t="s">
        <v>33</v>
      </c>
    </row>
    <row r="2" spans="1:14" s="1" customFormat="1" x14ac:dyDescent="0.3">
      <c r="A2" s="2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</row>
    <row r="3" spans="1:14" x14ac:dyDescent="0.3">
      <c r="A3" s="3" t="s">
        <v>17</v>
      </c>
      <c r="B3" t="s">
        <v>14</v>
      </c>
      <c r="D3">
        <v>2</v>
      </c>
      <c r="E3">
        <v>2</v>
      </c>
      <c r="H3">
        <v>4</v>
      </c>
      <c r="I3" t="s">
        <v>14</v>
      </c>
      <c r="J3">
        <v>3</v>
      </c>
      <c r="K3">
        <v>7</v>
      </c>
      <c r="L3">
        <v>4</v>
      </c>
      <c r="M3">
        <v>5</v>
      </c>
      <c r="N3">
        <v>18</v>
      </c>
    </row>
    <row r="4" spans="1:14" x14ac:dyDescent="0.3">
      <c r="A4" s="3" t="s">
        <v>18</v>
      </c>
      <c r="D4" t="s">
        <v>14</v>
      </c>
      <c r="E4" t="s">
        <v>14</v>
      </c>
      <c r="H4" t="s">
        <v>14</v>
      </c>
      <c r="J4">
        <v>2</v>
      </c>
      <c r="K4">
        <v>2</v>
      </c>
      <c r="L4" t="s">
        <v>14</v>
      </c>
      <c r="M4" t="s">
        <v>14</v>
      </c>
      <c r="N4">
        <v>2</v>
      </c>
    </row>
    <row r="5" spans="1:14" x14ac:dyDescent="0.3">
      <c r="A5" s="3" t="s">
        <v>19</v>
      </c>
      <c r="B5" t="s">
        <v>14</v>
      </c>
      <c r="D5">
        <v>2</v>
      </c>
      <c r="E5">
        <v>2</v>
      </c>
      <c r="H5">
        <v>4</v>
      </c>
      <c r="I5" t="s">
        <v>14</v>
      </c>
      <c r="J5">
        <v>5</v>
      </c>
      <c r="K5">
        <v>9</v>
      </c>
      <c r="L5">
        <v>4</v>
      </c>
      <c r="M5">
        <v>5</v>
      </c>
      <c r="N5">
        <v>20</v>
      </c>
    </row>
    <row r="6" spans="1:14" x14ac:dyDescent="0.3">
      <c r="H6" t="s">
        <v>14</v>
      </c>
    </row>
    <row r="7" spans="1:14" x14ac:dyDescent="0.3">
      <c r="A7" s="3" t="s">
        <v>20</v>
      </c>
      <c r="B7" t="s">
        <v>14</v>
      </c>
      <c r="D7">
        <v>5</v>
      </c>
      <c r="E7">
        <v>5</v>
      </c>
      <c r="F7" t="s">
        <v>14</v>
      </c>
      <c r="G7">
        <v>1</v>
      </c>
      <c r="H7">
        <v>2</v>
      </c>
      <c r="K7">
        <v>3</v>
      </c>
      <c r="L7">
        <v>7</v>
      </c>
      <c r="M7" t="s">
        <v>14</v>
      </c>
      <c r="N7">
        <v>15</v>
      </c>
    </row>
    <row r="9" spans="1:14" x14ac:dyDescent="0.3">
      <c r="A9" s="3" t="s">
        <v>13</v>
      </c>
      <c r="D9" t="s">
        <v>14</v>
      </c>
      <c r="E9" t="s">
        <v>14</v>
      </c>
      <c r="G9">
        <v>0</v>
      </c>
      <c r="H9">
        <v>7</v>
      </c>
      <c r="K9">
        <v>7</v>
      </c>
      <c r="L9">
        <v>1</v>
      </c>
      <c r="M9" t="s">
        <v>14</v>
      </c>
      <c r="N9">
        <v>8</v>
      </c>
    </row>
    <row r="10" spans="1:14" x14ac:dyDescent="0.3">
      <c r="A10" s="3" t="s">
        <v>16</v>
      </c>
      <c r="D10" t="s">
        <v>14</v>
      </c>
      <c r="E10" t="s">
        <v>14</v>
      </c>
      <c r="G10">
        <v>1</v>
      </c>
      <c r="H10">
        <v>4</v>
      </c>
      <c r="K10">
        <v>5</v>
      </c>
      <c r="L10">
        <v>1</v>
      </c>
      <c r="M10" t="s">
        <v>14</v>
      </c>
      <c r="N10">
        <v>6</v>
      </c>
    </row>
    <row r="11" spans="1:14" x14ac:dyDescent="0.3">
      <c r="A11" s="3" t="s">
        <v>15</v>
      </c>
      <c r="D11" t="s">
        <v>14</v>
      </c>
      <c r="E11" t="s">
        <v>14</v>
      </c>
      <c r="G11">
        <v>0</v>
      </c>
      <c r="H11">
        <v>2</v>
      </c>
      <c r="K11">
        <v>2</v>
      </c>
      <c r="L11">
        <v>0</v>
      </c>
      <c r="M11" t="s">
        <v>14</v>
      </c>
      <c r="N11">
        <v>2</v>
      </c>
    </row>
    <row r="12" spans="1:14" x14ac:dyDescent="0.3">
      <c r="A12" s="3" t="s">
        <v>19</v>
      </c>
      <c r="D12" t="s">
        <v>14</v>
      </c>
      <c r="E12" t="s">
        <v>14</v>
      </c>
      <c r="G12">
        <v>1</v>
      </c>
      <c r="H12">
        <v>13</v>
      </c>
      <c r="K12">
        <v>14</v>
      </c>
      <c r="L12">
        <v>2</v>
      </c>
      <c r="M12" t="s">
        <v>14</v>
      </c>
      <c r="N12">
        <v>16</v>
      </c>
    </row>
    <row r="13" spans="1:14" x14ac:dyDescent="0.3">
      <c r="D13" t="s">
        <v>14</v>
      </c>
    </row>
    <row r="14" spans="1:14" x14ac:dyDescent="0.3">
      <c r="A14" s="3" t="s">
        <v>21</v>
      </c>
      <c r="C14" t="s">
        <v>14</v>
      </c>
      <c r="D14" t="s">
        <v>14</v>
      </c>
      <c r="E14" t="s">
        <v>14</v>
      </c>
      <c r="F14">
        <v>3</v>
      </c>
      <c r="G14" t="s">
        <v>14</v>
      </c>
      <c r="H14">
        <v>10</v>
      </c>
      <c r="I14">
        <v>1</v>
      </c>
      <c r="J14" t="s">
        <v>14</v>
      </c>
      <c r="K14">
        <v>14</v>
      </c>
      <c r="L14" t="s">
        <v>14</v>
      </c>
      <c r="N14">
        <v>14</v>
      </c>
    </row>
    <row r="15" spans="1:14" x14ac:dyDescent="0.3">
      <c r="A15" s="3" t="s">
        <v>25</v>
      </c>
      <c r="D15" t="s">
        <v>14</v>
      </c>
      <c r="E15" t="s">
        <v>14</v>
      </c>
      <c r="H15">
        <v>1</v>
      </c>
      <c r="I15">
        <v>3</v>
      </c>
      <c r="J15" t="s">
        <v>14</v>
      </c>
      <c r="K15">
        <v>4</v>
      </c>
      <c r="L15" t="s">
        <v>14</v>
      </c>
      <c r="N15">
        <v>4</v>
      </c>
    </row>
    <row r="17" spans="1:14" x14ac:dyDescent="0.3">
      <c r="A17" s="3" t="s">
        <v>22</v>
      </c>
      <c r="B17">
        <v>120</v>
      </c>
      <c r="C17" t="s">
        <v>30</v>
      </c>
      <c r="D17">
        <v>150</v>
      </c>
      <c r="E17">
        <v>270</v>
      </c>
      <c r="F17">
        <v>74</v>
      </c>
      <c r="H17">
        <v>179</v>
      </c>
      <c r="I17">
        <v>68</v>
      </c>
      <c r="J17">
        <v>128</v>
      </c>
      <c r="K17">
        <v>449</v>
      </c>
      <c r="L17">
        <v>111</v>
      </c>
      <c r="M17">
        <v>263</v>
      </c>
      <c r="N17">
        <v>1093</v>
      </c>
    </row>
    <row r="18" spans="1:14" x14ac:dyDescent="0.3">
      <c r="A18" s="3" t="s">
        <v>23</v>
      </c>
      <c r="B18">
        <v>33</v>
      </c>
      <c r="C18" t="s">
        <v>30</v>
      </c>
      <c r="D18">
        <v>42</v>
      </c>
      <c r="E18">
        <v>75</v>
      </c>
      <c r="F18">
        <v>0</v>
      </c>
      <c r="H18">
        <v>34</v>
      </c>
      <c r="I18">
        <v>40</v>
      </c>
      <c r="J18">
        <v>7</v>
      </c>
      <c r="K18">
        <v>81</v>
      </c>
      <c r="L18">
        <v>18</v>
      </c>
      <c r="M18">
        <v>0</v>
      </c>
      <c r="N18">
        <v>174</v>
      </c>
    </row>
    <row r="19" spans="1:14" x14ac:dyDescent="0.3">
      <c r="A19" s="3" t="s">
        <v>19</v>
      </c>
      <c r="B19">
        <v>153</v>
      </c>
      <c r="C19" t="s">
        <v>30</v>
      </c>
      <c r="D19">
        <v>192</v>
      </c>
      <c r="E19">
        <v>345</v>
      </c>
      <c r="F19">
        <v>74</v>
      </c>
      <c r="H19">
        <v>213</v>
      </c>
      <c r="I19">
        <v>108</v>
      </c>
      <c r="J19">
        <v>135</v>
      </c>
      <c r="K19">
        <v>530</v>
      </c>
      <c r="L19">
        <v>129</v>
      </c>
      <c r="M19">
        <v>263</v>
      </c>
      <c r="N19">
        <v>1267</v>
      </c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19"/>
  <sheetViews>
    <sheetView workbookViewId="0"/>
  </sheetViews>
  <sheetFormatPr defaultRowHeight="13" x14ac:dyDescent="0.3"/>
  <cols>
    <col min="1" max="1" width="15.7265625" style="3" customWidth="1"/>
    <col min="2" max="2" width="7" customWidth="1"/>
    <col min="3" max="3" width="7.81640625" customWidth="1"/>
    <col min="4" max="4" width="11.26953125" customWidth="1"/>
    <col min="5" max="5" width="9.26953125" customWidth="1"/>
    <col min="6" max="6" width="7.453125" customWidth="1"/>
    <col min="7" max="7" width="5.81640625" customWidth="1"/>
    <col min="8" max="8" width="9.54296875" customWidth="1"/>
    <col min="9" max="9" width="8.26953125" customWidth="1"/>
    <col min="10" max="10" width="11" customWidth="1"/>
    <col min="11" max="11" width="8" customWidth="1"/>
    <col min="12" max="12" width="9.81640625" customWidth="1"/>
    <col min="14" max="14" width="17.1796875" customWidth="1"/>
  </cols>
  <sheetData>
    <row r="1" spans="1:14" s="2" customFormat="1" x14ac:dyDescent="0.3">
      <c r="A1" s="2" t="s">
        <v>34</v>
      </c>
    </row>
    <row r="2" spans="1:14" s="1" customFormat="1" x14ac:dyDescent="0.3">
      <c r="A2" s="2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</row>
    <row r="3" spans="1:14" x14ac:dyDescent="0.3">
      <c r="A3" s="3" t="s">
        <v>17</v>
      </c>
      <c r="B3" t="s">
        <v>14</v>
      </c>
      <c r="D3" t="s">
        <v>14</v>
      </c>
      <c r="E3" t="s">
        <v>14</v>
      </c>
      <c r="H3">
        <v>10</v>
      </c>
      <c r="I3" t="s">
        <v>14</v>
      </c>
      <c r="J3" t="s">
        <v>14</v>
      </c>
      <c r="K3">
        <v>10</v>
      </c>
      <c r="L3">
        <v>4</v>
      </c>
      <c r="M3" t="s">
        <v>14</v>
      </c>
      <c r="N3">
        <v>14</v>
      </c>
    </row>
    <row r="4" spans="1:14" x14ac:dyDescent="0.3">
      <c r="A4" s="3" t="s">
        <v>18</v>
      </c>
      <c r="D4" t="s">
        <v>14</v>
      </c>
      <c r="E4" t="s">
        <v>14</v>
      </c>
      <c r="H4" t="s">
        <v>14</v>
      </c>
      <c r="J4" t="s">
        <v>14</v>
      </c>
      <c r="K4" t="s">
        <v>14</v>
      </c>
      <c r="L4" t="s">
        <v>14</v>
      </c>
      <c r="M4" t="s">
        <v>14</v>
      </c>
      <c r="N4" t="s">
        <v>14</v>
      </c>
    </row>
    <row r="5" spans="1:14" x14ac:dyDescent="0.3">
      <c r="A5" s="3" t="s">
        <v>19</v>
      </c>
      <c r="B5" t="s">
        <v>14</v>
      </c>
      <c r="D5" t="s">
        <v>14</v>
      </c>
      <c r="E5" t="s">
        <v>14</v>
      </c>
      <c r="H5">
        <v>10</v>
      </c>
      <c r="I5" t="s">
        <v>14</v>
      </c>
      <c r="J5" t="s">
        <v>14</v>
      </c>
      <c r="K5">
        <v>10</v>
      </c>
      <c r="L5">
        <v>4</v>
      </c>
      <c r="M5" t="s">
        <v>14</v>
      </c>
      <c r="N5">
        <v>14</v>
      </c>
    </row>
    <row r="6" spans="1:14" x14ac:dyDescent="0.3">
      <c r="H6" t="s">
        <v>14</v>
      </c>
    </row>
    <row r="7" spans="1:14" x14ac:dyDescent="0.3">
      <c r="A7" s="3" t="s">
        <v>20</v>
      </c>
      <c r="B7" t="s">
        <v>14</v>
      </c>
      <c r="D7" t="s">
        <v>14</v>
      </c>
      <c r="E7" t="s">
        <v>14</v>
      </c>
      <c r="F7" t="s">
        <v>14</v>
      </c>
      <c r="G7" t="s">
        <v>14</v>
      </c>
      <c r="H7">
        <v>10</v>
      </c>
      <c r="K7">
        <v>10</v>
      </c>
      <c r="L7">
        <v>4</v>
      </c>
      <c r="M7" t="s">
        <v>14</v>
      </c>
      <c r="N7">
        <v>14</v>
      </c>
    </row>
    <row r="9" spans="1:14" x14ac:dyDescent="0.3">
      <c r="A9" s="3" t="s">
        <v>13</v>
      </c>
      <c r="D9" t="s">
        <v>14</v>
      </c>
      <c r="E9" t="s">
        <v>14</v>
      </c>
      <c r="G9" t="s">
        <v>14</v>
      </c>
      <c r="H9" t="s">
        <v>14</v>
      </c>
      <c r="K9" t="s">
        <v>14</v>
      </c>
      <c r="L9" t="s">
        <v>14</v>
      </c>
      <c r="M9" t="s">
        <v>14</v>
      </c>
      <c r="N9" t="s">
        <v>14</v>
      </c>
    </row>
    <row r="10" spans="1:14" x14ac:dyDescent="0.3">
      <c r="A10" s="3" t="s">
        <v>16</v>
      </c>
      <c r="D10" t="s">
        <v>14</v>
      </c>
      <c r="E10" t="s">
        <v>14</v>
      </c>
      <c r="G10" t="s">
        <v>14</v>
      </c>
      <c r="H10" t="s">
        <v>14</v>
      </c>
      <c r="K10" t="s">
        <v>14</v>
      </c>
      <c r="L10" t="s">
        <v>14</v>
      </c>
      <c r="M10" t="s">
        <v>14</v>
      </c>
      <c r="N10" t="s">
        <v>14</v>
      </c>
    </row>
    <row r="11" spans="1:14" x14ac:dyDescent="0.3">
      <c r="A11" s="3" t="s">
        <v>15</v>
      </c>
      <c r="D11" t="s">
        <v>14</v>
      </c>
      <c r="E11" t="s">
        <v>14</v>
      </c>
      <c r="G11" t="s">
        <v>14</v>
      </c>
      <c r="H11" t="s">
        <v>14</v>
      </c>
      <c r="K11" t="s">
        <v>14</v>
      </c>
      <c r="L11" t="s">
        <v>14</v>
      </c>
      <c r="M11" t="s">
        <v>14</v>
      </c>
      <c r="N11" t="s">
        <v>14</v>
      </c>
    </row>
    <row r="12" spans="1:14" x14ac:dyDescent="0.3">
      <c r="A12" s="3" t="s">
        <v>19</v>
      </c>
      <c r="D12" t="s">
        <v>14</v>
      </c>
      <c r="E12" t="s">
        <v>14</v>
      </c>
      <c r="G12" t="s">
        <v>14</v>
      </c>
      <c r="H12" t="s">
        <v>14</v>
      </c>
      <c r="K12" t="s">
        <v>14</v>
      </c>
      <c r="L12" t="s">
        <v>14</v>
      </c>
      <c r="M12" t="s">
        <v>14</v>
      </c>
      <c r="N12" t="s">
        <v>14</v>
      </c>
    </row>
    <row r="13" spans="1:14" x14ac:dyDescent="0.3">
      <c r="D13" t="s">
        <v>14</v>
      </c>
    </row>
    <row r="14" spans="1:14" x14ac:dyDescent="0.3">
      <c r="A14" s="3" t="s">
        <v>21</v>
      </c>
      <c r="C14" t="s">
        <v>14</v>
      </c>
      <c r="D14" t="s">
        <v>14</v>
      </c>
      <c r="E14" t="s">
        <v>14</v>
      </c>
      <c r="F14" t="s">
        <v>14</v>
      </c>
      <c r="G14" t="s">
        <v>14</v>
      </c>
      <c r="H14" t="s">
        <v>14</v>
      </c>
      <c r="I14" t="s">
        <v>14</v>
      </c>
      <c r="J14" t="s">
        <v>14</v>
      </c>
      <c r="K14" t="s">
        <v>14</v>
      </c>
      <c r="L14" t="s">
        <v>14</v>
      </c>
      <c r="N14" t="s">
        <v>14</v>
      </c>
    </row>
    <row r="15" spans="1:14" x14ac:dyDescent="0.3">
      <c r="A15" s="3" t="s">
        <v>25</v>
      </c>
      <c r="D15" t="s">
        <v>14</v>
      </c>
      <c r="E15" t="s">
        <v>14</v>
      </c>
      <c r="H15" t="s">
        <v>14</v>
      </c>
      <c r="I15" t="s">
        <v>14</v>
      </c>
      <c r="J15" t="s">
        <v>14</v>
      </c>
      <c r="K15" t="s">
        <v>14</v>
      </c>
      <c r="L15" t="s">
        <v>14</v>
      </c>
      <c r="N15" t="s">
        <v>14</v>
      </c>
    </row>
    <row r="17" spans="1:14" x14ac:dyDescent="0.3">
      <c r="A17" s="3" t="s">
        <v>22</v>
      </c>
      <c r="B17">
        <v>111</v>
      </c>
      <c r="C17" t="s">
        <v>30</v>
      </c>
      <c r="D17">
        <v>133</v>
      </c>
      <c r="E17">
        <v>244</v>
      </c>
      <c r="F17">
        <v>57</v>
      </c>
      <c r="H17">
        <v>119</v>
      </c>
      <c r="I17">
        <v>54</v>
      </c>
      <c r="J17">
        <v>131</v>
      </c>
      <c r="K17">
        <v>361</v>
      </c>
      <c r="L17">
        <v>106</v>
      </c>
      <c r="M17">
        <v>215</v>
      </c>
      <c r="N17">
        <v>926</v>
      </c>
    </row>
    <row r="18" spans="1:14" x14ac:dyDescent="0.3">
      <c r="A18" s="3" t="s">
        <v>23</v>
      </c>
      <c r="B18">
        <v>41</v>
      </c>
      <c r="C18" t="s">
        <v>30</v>
      </c>
      <c r="D18">
        <v>48</v>
      </c>
      <c r="E18">
        <v>89</v>
      </c>
      <c r="F18">
        <v>4</v>
      </c>
      <c r="H18">
        <v>39</v>
      </c>
      <c r="I18">
        <v>38</v>
      </c>
      <c r="J18">
        <v>10</v>
      </c>
      <c r="K18">
        <v>91</v>
      </c>
      <c r="L18">
        <v>20</v>
      </c>
      <c r="M18">
        <v>0</v>
      </c>
      <c r="N18">
        <v>200</v>
      </c>
    </row>
    <row r="19" spans="1:14" x14ac:dyDescent="0.3">
      <c r="A19" s="3" t="s">
        <v>19</v>
      </c>
      <c r="B19">
        <v>152</v>
      </c>
      <c r="C19" t="s">
        <v>30</v>
      </c>
      <c r="D19">
        <v>181</v>
      </c>
      <c r="E19">
        <v>333</v>
      </c>
      <c r="F19">
        <v>61</v>
      </c>
      <c r="H19">
        <v>158</v>
      </c>
      <c r="I19">
        <v>92</v>
      </c>
      <c r="J19">
        <v>141</v>
      </c>
      <c r="K19">
        <v>452</v>
      </c>
      <c r="L19">
        <v>126</v>
      </c>
      <c r="M19">
        <v>215</v>
      </c>
      <c r="N19">
        <v>1126</v>
      </c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defaultRowHeight="12.5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defaultRowHeight="12.5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workbookViewId="0"/>
  </sheetViews>
  <sheetFormatPr defaultRowHeight="12.5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workbookViewId="0"/>
  </sheetViews>
  <sheetFormatPr defaultRowHeight="12.5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"/>
  <sheetViews>
    <sheetView workbookViewId="0"/>
  </sheetViews>
  <sheetFormatPr defaultRowHeight="12.5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D1881-43F1-4404-9B57-940CF438CF26}">
  <dimension ref="A1:N50"/>
  <sheetViews>
    <sheetView workbookViewId="0">
      <selection activeCell="A48" sqref="A48"/>
    </sheetView>
  </sheetViews>
  <sheetFormatPr defaultRowHeight="12.5" x14ac:dyDescent="0.25"/>
  <sheetData>
    <row r="1" spans="1:14" ht="13" x14ac:dyDescent="0.3">
      <c r="A1" s="65"/>
      <c r="B1" s="46"/>
      <c r="C1" s="46"/>
      <c r="D1" s="46"/>
      <c r="E1" s="62"/>
      <c r="F1" s="46"/>
      <c r="G1" s="46"/>
      <c r="H1" s="46"/>
      <c r="I1" s="46"/>
      <c r="J1" s="62"/>
      <c r="K1" s="62"/>
      <c r="L1" s="62"/>
      <c r="M1" s="62"/>
      <c r="N1" s="62"/>
    </row>
    <row r="2" spans="1:14" ht="13" x14ac:dyDescent="0.3">
      <c r="A2" s="62" t="s">
        <v>536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13" x14ac:dyDescent="0.3">
      <c r="A3" s="62"/>
      <c r="B3" s="66"/>
      <c r="C3" s="66"/>
      <c r="D3" s="66"/>
      <c r="E3" s="66" t="s">
        <v>491</v>
      </c>
      <c r="F3" s="66"/>
      <c r="G3" s="66"/>
      <c r="H3" s="66"/>
      <c r="I3" s="66"/>
      <c r="J3" s="66" t="s">
        <v>492</v>
      </c>
      <c r="K3" s="66" t="s">
        <v>493</v>
      </c>
      <c r="L3" s="66" t="s">
        <v>11</v>
      </c>
      <c r="M3" s="66" t="s">
        <v>494</v>
      </c>
      <c r="N3" s="67" t="s">
        <v>12</v>
      </c>
    </row>
    <row r="4" spans="1:14" ht="13" x14ac:dyDescent="0.3">
      <c r="A4" s="62"/>
      <c r="B4" s="68" t="s">
        <v>362</v>
      </c>
      <c r="C4" s="68" t="s">
        <v>1</v>
      </c>
      <c r="D4" s="68" t="s">
        <v>2</v>
      </c>
      <c r="E4" s="69"/>
      <c r="F4" s="68" t="s">
        <v>363</v>
      </c>
      <c r="G4" s="68" t="s">
        <v>6</v>
      </c>
      <c r="H4" s="68" t="s">
        <v>7</v>
      </c>
      <c r="I4" s="68" t="s">
        <v>8</v>
      </c>
      <c r="J4" s="69"/>
      <c r="K4" s="68" t="s">
        <v>495</v>
      </c>
      <c r="L4" s="68" t="s">
        <v>496</v>
      </c>
      <c r="M4" s="68" t="s">
        <v>497</v>
      </c>
      <c r="N4" s="66"/>
    </row>
    <row r="5" spans="1:14" ht="13" x14ac:dyDescent="0.3">
      <c r="A5" s="70" t="s">
        <v>17</v>
      </c>
      <c r="B5" s="55"/>
      <c r="C5" s="55"/>
      <c r="D5" s="55" t="s">
        <v>266</v>
      </c>
      <c r="E5" s="52" t="s">
        <v>266</v>
      </c>
      <c r="F5" s="55"/>
      <c r="G5" s="55" t="s">
        <v>537</v>
      </c>
      <c r="H5" s="55"/>
      <c r="I5" s="55" t="s">
        <v>231</v>
      </c>
      <c r="J5" s="52" t="s">
        <v>538</v>
      </c>
      <c r="K5" s="52" t="s">
        <v>430</v>
      </c>
      <c r="L5" s="52" t="s">
        <v>221</v>
      </c>
      <c r="M5" s="52" t="s">
        <v>188</v>
      </c>
      <c r="N5" s="52" t="s">
        <v>539</v>
      </c>
    </row>
    <row r="6" spans="1:14" ht="13" x14ac:dyDescent="0.3">
      <c r="A6" s="65" t="s">
        <v>136</v>
      </c>
      <c r="B6" s="55"/>
      <c r="C6" s="55"/>
      <c r="D6" s="55">
        <v>52</v>
      </c>
      <c r="E6" s="52">
        <f>SUM(B6:D6)</f>
        <v>52</v>
      </c>
      <c r="F6" s="55"/>
      <c r="G6" s="55">
        <v>109</v>
      </c>
      <c r="H6" s="55"/>
      <c r="I6" s="55">
        <v>93</v>
      </c>
      <c r="J6" s="52">
        <f>SUM(F6:I6)</f>
        <v>202</v>
      </c>
      <c r="K6" s="52">
        <v>103</v>
      </c>
      <c r="L6" s="52">
        <v>75</v>
      </c>
      <c r="M6" s="52">
        <v>17</v>
      </c>
      <c r="N6" s="52">
        <f>SUM(E6+J6+K6+L6+M6)</f>
        <v>449</v>
      </c>
    </row>
    <row r="7" spans="1:14" ht="13" x14ac:dyDescent="0.3">
      <c r="A7" s="65" t="s">
        <v>18</v>
      </c>
      <c r="B7" s="55"/>
      <c r="C7" s="55"/>
      <c r="D7" s="55" t="s">
        <v>470</v>
      </c>
      <c r="E7" s="52" t="s">
        <v>470</v>
      </c>
      <c r="F7" s="55"/>
      <c r="G7" s="55" t="s">
        <v>180</v>
      </c>
      <c r="H7" s="55" t="s">
        <v>14</v>
      </c>
      <c r="I7" s="55" t="s">
        <v>184</v>
      </c>
      <c r="J7" s="52" t="s">
        <v>160</v>
      </c>
      <c r="K7" s="52" t="s">
        <v>180</v>
      </c>
      <c r="L7" s="52" t="s">
        <v>470</v>
      </c>
      <c r="M7" s="52" t="s">
        <v>470</v>
      </c>
      <c r="N7" s="52" t="s">
        <v>249</v>
      </c>
    </row>
    <row r="8" spans="1:14" ht="13" x14ac:dyDescent="0.3">
      <c r="A8" s="65" t="s">
        <v>136</v>
      </c>
      <c r="B8" s="55"/>
      <c r="C8" s="55"/>
      <c r="D8" s="55">
        <v>4</v>
      </c>
      <c r="E8" s="52">
        <f>SUM(B8:D8)</f>
        <v>4</v>
      </c>
      <c r="F8" s="55"/>
      <c r="G8" s="55">
        <v>2</v>
      </c>
      <c r="H8" s="55"/>
      <c r="I8" s="55">
        <v>2</v>
      </c>
      <c r="J8" s="52">
        <f>SUM(F8:I8)</f>
        <v>4</v>
      </c>
      <c r="K8" s="52">
        <v>3</v>
      </c>
      <c r="L8" s="52">
        <v>2</v>
      </c>
      <c r="M8" s="52">
        <v>0</v>
      </c>
      <c r="N8" s="52">
        <f>SUM(E8+J8+K8+L8+M8)</f>
        <v>13</v>
      </c>
    </row>
    <row r="9" spans="1:14" ht="13" x14ac:dyDescent="0.3">
      <c r="A9" s="65" t="s">
        <v>19</v>
      </c>
      <c r="B9" s="55"/>
      <c r="C9" s="55"/>
      <c r="D9" s="55" t="s">
        <v>266</v>
      </c>
      <c r="E9" s="52" t="s">
        <v>266</v>
      </c>
      <c r="F9" s="55"/>
      <c r="G9" s="55" t="s">
        <v>540</v>
      </c>
      <c r="H9" s="55"/>
      <c r="I9" s="55" t="s">
        <v>485</v>
      </c>
      <c r="J9" s="52" t="s">
        <v>541</v>
      </c>
      <c r="K9" s="52" t="s">
        <v>542</v>
      </c>
      <c r="L9" s="52" t="s">
        <v>221</v>
      </c>
      <c r="M9" s="52" t="s">
        <v>188</v>
      </c>
      <c r="N9" s="52" t="s">
        <v>543</v>
      </c>
    </row>
    <row r="10" spans="1:14" ht="13" x14ac:dyDescent="0.3">
      <c r="A10" s="65" t="s">
        <v>135</v>
      </c>
      <c r="B10" s="55"/>
      <c r="C10" s="55"/>
      <c r="D10" s="55">
        <v>0</v>
      </c>
      <c r="E10" s="52">
        <f>SUM(B10:D10)</f>
        <v>0</v>
      </c>
      <c r="F10" s="55"/>
      <c r="G10" s="55">
        <v>3</v>
      </c>
      <c r="H10" s="55"/>
      <c r="I10" s="55">
        <v>2</v>
      </c>
      <c r="J10" s="52">
        <f>SUM(F10:I10)</f>
        <v>5</v>
      </c>
      <c r="K10" s="52">
        <v>7</v>
      </c>
      <c r="L10" s="52">
        <v>1</v>
      </c>
      <c r="M10" s="52">
        <v>1</v>
      </c>
      <c r="N10" s="52">
        <f>SUM(E10+J10+K10+L10+M10)</f>
        <v>14</v>
      </c>
    </row>
    <row r="11" spans="1:14" ht="13" x14ac:dyDescent="0.3">
      <c r="A11" s="65" t="s">
        <v>370</v>
      </c>
      <c r="B11" s="55" t="s">
        <v>14</v>
      </c>
      <c r="C11" s="55" t="s">
        <v>14</v>
      </c>
      <c r="D11" s="55">
        <v>5</v>
      </c>
      <c r="E11" s="52">
        <f>SUM(B11:D11)</f>
        <v>5</v>
      </c>
      <c r="F11" s="55" t="s">
        <v>14</v>
      </c>
      <c r="G11" s="55">
        <v>3</v>
      </c>
      <c r="H11" s="55" t="s">
        <v>14</v>
      </c>
      <c r="I11" s="55">
        <v>5</v>
      </c>
      <c r="J11" s="52">
        <f>SUM(F11:I11)</f>
        <v>8</v>
      </c>
      <c r="K11" s="52">
        <v>13</v>
      </c>
      <c r="L11" s="52">
        <v>3</v>
      </c>
      <c r="M11" s="52">
        <v>1</v>
      </c>
      <c r="N11" s="52">
        <f>SUM(E11+J11+K11+L11+M11)</f>
        <v>30</v>
      </c>
    </row>
    <row r="12" spans="1:14" ht="13" x14ac:dyDescent="0.3">
      <c r="A12" s="65"/>
      <c r="B12" s="55"/>
      <c r="C12" s="55"/>
      <c r="D12" s="55"/>
      <c r="E12" s="52"/>
      <c r="F12" s="55"/>
      <c r="G12" s="55" t="s">
        <v>14</v>
      </c>
      <c r="H12" s="55"/>
      <c r="I12" s="55" t="s">
        <v>14</v>
      </c>
      <c r="J12" s="52"/>
      <c r="K12" s="52" t="s">
        <v>14</v>
      </c>
      <c r="L12" s="52" t="s">
        <v>14</v>
      </c>
      <c r="M12" s="52"/>
      <c r="N12" s="52"/>
    </row>
    <row r="13" spans="1:14" ht="13" x14ac:dyDescent="0.3">
      <c r="A13" s="65" t="s">
        <v>20</v>
      </c>
      <c r="B13" s="55" t="s">
        <v>544</v>
      </c>
      <c r="C13" s="55"/>
      <c r="D13" s="55" t="s">
        <v>167</v>
      </c>
      <c r="E13" s="52" t="s">
        <v>393</v>
      </c>
      <c r="F13" s="55" t="s">
        <v>545</v>
      </c>
      <c r="G13" s="55" t="s">
        <v>287</v>
      </c>
      <c r="H13" s="55"/>
      <c r="I13" s="55"/>
      <c r="J13" s="52" t="s">
        <v>546</v>
      </c>
      <c r="K13" s="52" t="s">
        <v>191</v>
      </c>
      <c r="L13" s="52" t="s">
        <v>547</v>
      </c>
      <c r="M13" s="52"/>
      <c r="N13" s="52" t="s">
        <v>548</v>
      </c>
    </row>
    <row r="14" spans="1:14" ht="13" x14ac:dyDescent="0.3">
      <c r="A14" s="65" t="s">
        <v>136</v>
      </c>
      <c r="B14" s="55">
        <v>18</v>
      </c>
      <c r="C14" s="55"/>
      <c r="D14" s="55">
        <v>18</v>
      </c>
      <c r="E14" s="52">
        <f>SUM(B14:D14)</f>
        <v>36</v>
      </c>
      <c r="F14" s="55">
        <v>27</v>
      </c>
      <c r="G14" s="55">
        <v>46</v>
      </c>
      <c r="H14" s="55"/>
      <c r="I14" s="55"/>
      <c r="J14" s="52">
        <f>SUM(F14:I14)</f>
        <v>73</v>
      </c>
      <c r="K14" s="52">
        <v>50</v>
      </c>
      <c r="L14" s="52">
        <v>45</v>
      </c>
      <c r="M14" s="52"/>
      <c r="N14" s="52">
        <f>SUM(E14+J14+K14+L14+M14)</f>
        <v>204</v>
      </c>
    </row>
    <row r="15" spans="1:14" ht="13" x14ac:dyDescent="0.3">
      <c r="A15" s="65" t="s">
        <v>135</v>
      </c>
      <c r="B15" s="55">
        <v>0</v>
      </c>
      <c r="C15" s="55"/>
      <c r="D15" s="55">
        <v>0</v>
      </c>
      <c r="E15" s="52">
        <f>SUM(B15:D15)</f>
        <v>0</v>
      </c>
      <c r="F15" s="55">
        <v>4</v>
      </c>
      <c r="G15" s="55">
        <v>1</v>
      </c>
      <c r="H15" s="55"/>
      <c r="I15" s="55"/>
      <c r="J15" s="52">
        <f>SUM(F15:I15)</f>
        <v>5</v>
      </c>
      <c r="K15" s="52">
        <v>2</v>
      </c>
      <c r="L15" s="52">
        <v>2</v>
      </c>
      <c r="M15" s="52"/>
      <c r="N15" s="52">
        <f>SUM(E15+J15+K15+L15+M15)</f>
        <v>9</v>
      </c>
    </row>
    <row r="16" spans="1:14" ht="13" x14ac:dyDescent="0.3">
      <c r="A16" s="65" t="s">
        <v>370</v>
      </c>
      <c r="B16" s="55">
        <v>7</v>
      </c>
      <c r="C16" s="55" t="s">
        <v>14</v>
      </c>
      <c r="D16" s="55">
        <v>2</v>
      </c>
      <c r="E16" s="52">
        <f>SUM(B16:D16)</f>
        <v>9</v>
      </c>
      <c r="F16" s="55">
        <v>0</v>
      </c>
      <c r="G16" s="55">
        <v>1</v>
      </c>
      <c r="H16" s="55" t="s">
        <v>14</v>
      </c>
      <c r="I16" s="55" t="s">
        <v>14</v>
      </c>
      <c r="J16" s="52">
        <f>SUM(F16:I16)</f>
        <v>1</v>
      </c>
      <c r="K16" s="52">
        <v>7</v>
      </c>
      <c r="L16" s="52">
        <v>5</v>
      </c>
      <c r="M16" s="52"/>
      <c r="N16" s="52">
        <f>SUM(E16+J16+K16+L16+M16)</f>
        <v>22</v>
      </c>
    </row>
    <row r="17" spans="1:14" ht="13" x14ac:dyDescent="0.3">
      <c r="A17" s="65"/>
      <c r="B17" s="55"/>
      <c r="C17" s="55"/>
      <c r="D17" s="55"/>
      <c r="E17" s="52"/>
      <c r="F17" s="55"/>
      <c r="G17" s="55"/>
      <c r="H17" s="55"/>
      <c r="I17" s="55"/>
      <c r="J17" s="52"/>
      <c r="K17" s="52"/>
      <c r="L17" s="52"/>
      <c r="M17" s="52"/>
      <c r="N17" s="52"/>
    </row>
    <row r="18" spans="1:14" ht="13" x14ac:dyDescent="0.3">
      <c r="A18" s="65" t="s">
        <v>13</v>
      </c>
      <c r="B18" s="55"/>
      <c r="C18" s="55"/>
      <c r="D18" s="55">
        <v>0</v>
      </c>
      <c r="E18" s="52">
        <f>SUM(B18:D18)</f>
        <v>0</v>
      </c>
      <c r="F18" s="55">
        <v>0</v>
      </c>
      <c r="G18" s="55">
        <v>0</v>
      </c>
      <c r="H18" s="55"/>
      <c r="I18" s="55" t="s">
        <v>14</v>
      </c>
      <c r="J18" s="52">
        <f>SUM(F18:I18)</f>
        <v>0</v>
      </c>
      <c r="K18" s="52">
        <v>0</v>
      </c>
      <c r="L18" s="52">
        <v>0</v>
      </c>
      <c r="M18" s="52">
        <v>0</v>
      </c>
      <c r="N18" s="52">
        <f>SUM(E18+J18+K18+L18+M18)</f>
        <v>0</v>
      </c>
    </row>
    <row r="19" spans="1:14" ht="13" x14ac:dyDescent="0.3">
      <c r="A19" s="65" t="s">
        <v>16</v>
      </c>
      <c r="B19" s="55"/>
      <c r="C19" s="55"/>
      <c r="D19" s="55">
        <v>6</v>
      </c>
      <c r="E19" s="52">
        <f>SUM(B19:D19)</f>
        <v>6</v>
      </c>
      <c r="F19" s="55">
        <v>2</v>
      </c>
      <c r="G19" s="55">
        <v>3</v>
      </c>
      <c r="H19" s="55"/>
      <c r="I19" s="55" t="s">
        <v>14</v>
      </c>
      <c r="J19" s="52">
        <f>SUM(F19:I19)</f>
        <v>5</v>
      </c>
      <c r="K19" s="52">
        <v>0</v>
      </c>
      <c r="L19" s="52">
        <v>0</v>
      </c>
      <c r="M19" s="52">
        <v>1</v>
      </c>
      <c r="N19" s="52">
        <f>SUM(E19+J19+K19+L19+M19)</f>
        <v>12</v>
      </c>
    </row>
    <row r="20" spans="1:14" ht="13" x14ac:dyDescent="0.3">
      <c r="A20" s="65" t="s">
        <v>15</v>
      </c>
      <c r="B20" s="55"/>
      <c r="C20" s="55"/>
      <c r="D20" s="55">
        <v>16</v>
      </c>
      <c r="E20" s="52">
        <f>SUM(B20:D20)</f>
        <v>16</v>
      </c>
      <c r="F20" s="55">
        <v>15</v>
      </c>
      <c r="G20" s="55">
        <v>5</v>
      </c>
      <c r="H20" s="55"/>
      <c r="I20" s="55"/>
      <c r="J20" s="52">
        <f>SUM(F20:I20)</f>
        <v>20</v>
      </c>
      <c r="K20" s="52">
        <v>33</v>
      </c>
      <c r="L20" s="52">
        <v>34</v>
      </c>
      <c r="M20" s="52">
        <v>3</v>
      </c>
      <c r="N20" s="52">
        <f>SUM(E20+J20+K20+L20+M20)</f>
        <v>106</v>
      </c>
    </row>
    <row r="21" spans="1:14" ht="13" x14ac:dyDescent="0.3">
      <c r="A21" s="65" t="s">
        <v>19</v>
      </c>
      <c r="B21" s="55"/>
      <c r="C21" s="55"/>
      <c r="D21" s="55" t="s">
        <v>151</v>
      </c>
      <c r="E21" s="52" t="s">
        <v>151</v>
      </c>
      <c r="F21" s="55" t="s">
        <v>224</v>
      </c>
      <c r="G21" s="55" t="s">
        <v>157</v>
      </c>
      <c r="H21" s="55"/>
      <c r="I21" s="55"/>
      <c r="J21" s="52" t="s">
        <v>549</v>
      </c>
      <c r="K21" s="52" t="s">
        <v>392</v>
      </c>
      <c r="L21" s="52" t="s">
        <v>550</v>
      </c>
      <c r="M21" s="52" t="s">
        <v>160</v>
      </c>
      <c r="N21" s="52" t="s">
        <v>551</v>
      </c>
    </row>
    <row r="22" spans="1:14" ht="13" x14ac:dyDescent="0.3">
      <c r="A22" s="65" t="s">
        <v>136</v>
      </c>
      <c r="B22" s="55"/>
      <c r="C22" s="55"/>
      <c r="D22" s="55">
        <v>30</v>
      </c>
      <c r="E22" s="52">
        <f>SUM(B22:D22)</f>
        <v>30</v>
      </c>
      <c r="F22" s="55">
        <v>33</v>
      </c>
      <c r="G22" s="55">
        <v>39</v>
      </c>
      <c r="H22" s="55"/>
      <c r="I22" s="55"/>
      <c r="J22" s="52">
        <f>SUM(F22:I22)</f>
        <v>72</v>
      </c>
      <c r="K22" s="52">
        <v>37</v>
      </c>
      <c r="L22" s="52">
        <v>44</v>
      </c>
      <c r="M22" s="52">
        <v>2</v>
      </c>
      <c r="N22" s="52">
        <f>SUM(E22+J22+K22+L22+M22)</f>
        <v>185</v>
      </c>
    </row>
    <row r="23" spans="1:14" ht="13" x14ac:dyDescent="0.3">
      <c r="A23" s="65" t="s">
        <v>135</v>
      </c>
      <c r="B23" s="55"/>
      <c r="C23" s="55"/>
      <c r="D23" s="55">
        <v>4</v>
      </c>
      <c r="E23" s="52">
        <f>SUM(B23:D23)</f>
        <v>4</v>
      </c>
      <c r="F23" s="55">
        <v>6</v>
      </c>
      <c r="G23" s="55">
        <v>1</v>
      </c>
      <c r="H23" s="55"/>
      <c r="I23" s="55"/>
      <c r="J23" s="52">
        <f>SUM(F23:I23)</f>
        <v>7</v>
      </c>
      <c r="K23" s="52">
        <v>9</v>
      </c>
      <c r="L23" s="52">
        <v>0</v>
      </c>
      <c r="M23" s="52">
        <v>0</v>
      </c>
      <c r="N23" s="52">
        <f>SUM(E23+J23+K23+L23+M23)</f>
        <v>20</v>
      </c>
    </row>
    <row r="24" spans="1:14" ht="13" x14ac:dyDescent="0.3">
      <c r="A24" s="65" t="s">
        <v>370</v>
      </c>
      <c r="B24" s="55" t="s">
        <v>14</v>
      </c>
      <c r="C24" s="55" t="s">
        <v>14</v>
      </c>
      <c r="D24" s="55">
        <v>2</v>
      </c>
      <c r="E24" s="52">
        <f>SUM(B24:D24)</f>
        <v>2</v>
      </c>
      <c r="F24" s="55">
        <v>0</v>
      </c>
      <c r="G24" s="55">
        <v>5</v>
      </c>
      <c r="H24" s="55" t="s">
        <v>14</v>
      </c>
      <c r="I24" s="55" t="s">
        <v>14</v>
      </c>
      <c r="J24" s="52">
        <f>SUM(F24:I24)</f>
        <v>5</v>
      </c>
      <c r="K24" s="52">
        <v>5</v>
      </c>
      <c r="L24" s="52">
        <v>3</v>
      </c>
      <c r="M24" s="52">
        <v>0</v>
      </c>
      <c r="N24" s="52">
        <f>SUM(E24+J24+K24+L24+M24)</f>
        <v>15</v>
      </c>
    </row>
    <row r="25" spans="1:14" ht="13" x14ac:dyDescent="0.3">
      <c r="A25" s="65"/>
      <c r="B25" s="55"/>
      <c r="C25" s="55"/>
      <c r="D25" s="55"/>
      <c r="E25" s="52"/>
      <c r="F25" s="55"/>
      <c r="G25" s="55" t="s">
        <v>14</v>
      </c>
      <c r="H25" s="55"/>
      <c r="I25" s="55"/>
      <c r="J25" s="52"/>
      <c r="K25" s="52" t="s">
        <v>14</v>
      </c>
      <c r="L25" s="52"/>
      <c r="M25" s="52"/>
      <c r="N25" s="52"/>
    </row>
    <row r="26" spans="1:14" ht="13" x14ac:dyDescent="0.3">
      <c r="A26" s="65" t="s">
        <v>21</v>
      </c>
      <c r="B26" s="55"/>
      <c r="C26" s="55"/>
      <c r="D26" s="55" t="s">
        <v>216</v>
      </c>
      <c r="E26" s="52" t="s">
        <v>216</v>
      </c>
      <c r="F26" s="55" t="s">
        <v>184</v>
      </c>
      <c r="G26" s="55" t="s">
        <v>244</v>
      </c>
      <c r="H26" s="55" t="s">
        <v>470</v>
      </c>
      <c r="I26" s="55" t="s">
        <v>244</v>
      </c>
      <c r="J26" s="52" t="s">
        <v>552</v>
      </c>
      <c r="K26" s="52" t="s">
        <v>153</v>
      </c>
      <c r="L26" s="52" t="s">
        <v>379</v>
      </c>
      <c r="M26" s="52" t="s">
        <v>249</v>
      </c>
      <c r="N26" s="52" t="s">
        <v>553</v>
      </c>
    </row>
    <row r="27" spans="1:14" ht="13" x14ac:dyDescent="0.3">
      <c r="A27" s="65" t="s">
        <v>136</v>
      </c>
      <c r="B27" s="55"/>
      <c r="C27" s="55"/>
      <c r="D27" s="55">
        <v>5</v>
      </c>
      <c r="E27" s="52">
        <f>SUM(B27:D27)</f>
        <v>5</v>
      </c>
      <c r="F27" s="55">
        <v>4</v>
      </c>
      <c r="G27" s="55">
        <v>3</v>
      </c>
      <c r="H27" s="55">
        <v>1</v>
      </c>
      <c r="I27" s="55">
        <v>3</v>
      </c>
      <c r="J27" s="52">
        <f>SUM(F27:I27)</f>
        <v>11</v>
      </c>
      <c r="K27" s="52">
        <v>7</v>
      </c>
      <c r="L27" s="52">
        <v>27</v>
      </c>
      <c r="M27" s="52">
        <v>8</v>
      </c>
      <c r="N27" s="52">
        <f>SUM(E27+J27+K27+L27+M27)</f>
        <v>58</v>
      </c>
    </row>
    <row r="28" spans="1:14" ht="13" x14ac:dyDescent="0.3">
      <c r="A28" s="65" t="s">
        <v>135</v>
      </c>
      <c r="B28" s="55"/>
      <c r="C28" s="55"/>
      <c r="D28" s="55">
        <v>0</v>
      </c>
      <c r="E28" s="52">
        <f>SUM(B28:D28)</f>
        <v>0</v>
      </c>
      <c r="F28" s="55">
        <v>0</v>
      </c>
      <c r="G28" s="55">
        <v>0</v>
      </c>
      <c r="H28" s="55">
        <v>1</v>
      </c>
      <c r="I28" s="55">
        <v>0</v>
      </c>
      <c r="J28" s="52">
        <f>SUM(F28:I28)</f>
        <v>1</v>
      </c>
      <c r="K28" s="52">
        <v>0</v>
      </c>
      <c r="L28" s="52">
        <v>0</v>
      </c>
      <c r="M28" s="52">
        <v>1</v>
      </c>
      <c r="N28" s="52">
        <f>SUM(E28+J28+K28+L28+M28)</f>
        <v>2</v>
      </c>
    </row>
    <row r="29" spans="1:14" ht="13" x14ac:dyDescent="0.3">
      <c r="A29" s="65" t="s">
        <v>370</v>
      </c>
      <c r="B29" s="55"/>
      <c r="C29" s="55"/>
      <c r="D29" s="55">
        <v>1</v>
      </c>
      <c r="E29" s="52">
        <f>SUM(B29:D29)</f>
        <v>1</v>
      </c>
      <c r="F29" s="55">
        <v>1</v>
      </c>
      <c r="G29" s="55">
        <v>0</v>
      </c>
      <c r="H29" s="55">
        <v>0</v>
      </c>
      <c r="I29" s="55">
        <v>0</v>
      </c>
      <c r="J29" s="52">
        <f>SUM(F29:I29)</f>
        <v>1</v>
      </c>
      <c r="K29" s="52">
        <v>1</v>
      </c>
      <c r="L29" s="52">
        <v>0</v>
      </c>
      <c r="M29" s="52">
        <v>2</v>
      </c>
      <c r="N29" s="52">
        <f>SUM(E29+J29+K29+L29+M29)</f>
        <v>5</v>
      </c>
    </row>
    <row r="30" spans="1:14" ht="13" x14ac:dyDescent="0.3">
      <c r="A30" s="65"/>
      <c r="B30" s="55"/>
      <c r="C30" s="55"/>
      <c r="D30" s="55"/>
      <c r="E30" s="52"/>
      <c r="F30" s="55"/>
      <c r="G30" s="55"/>
      <c r="H30" s="55"/>
      <c r="I30" s="55"/>
      <c r="J30" s="52"/>
      <c r="K30" s="52"/>
      <c r="L30" s="52"/>
      <c r="M30" s="52"/>
      <c r="N30" s="52"/>
    </row>
    <row r="31" spans="1:14" ht="13" x14ac:dyDescent="0.3">
      <c r="A31" s="65" t="s">
        <v>25</v>
      </c>
      <c r="B31" s="55"/>
      <c r="C31" s="55"/>
      <c r="D31" s="55" t="s">
        <v>470</v>
      </c>
      <c r="E31" s="52" t="s">
        <v>470</v>
      </c>
      <c r="F31" s="55" t="s">
        <v>180</v>
      </c>
      <c r="G31" s="55">
        <v>0</v>
      </c>
      <c r="H31" s="55" t="s">
        <v>196</v>
      </c>
      <c r="I31" s="55" t="s">
        <v>300</v>
      </c>
      <c r="J31" s="52" t="s">
        <v>325</v>
      </c>
      <c r="K31" s="52" t="s">
        <v>343</v>
      </c>
      <c r="L31" s="52" t="s">
        <v>152</v>
      </c>
      <c r="M31" s="52" t="s">
        <v>152</v>
      </c>
      <c r="N31" s="52" t="s">
        <v>523</v>
      </c>
    </row>
    <row r="32" spans="1:14" ht="13" x14ac:dyDescent="0.3">
      <c r="A32" s="65" t="s">
        <v>136</v>
      </c>
      <c r="B32" s="55"/>
      <c r="C32" s="55"/>
      <c r="D32" s="55">
        <v>0</v>
      </c>
      <c r="E32" s="52">
        <f>SUM(B32:D32)</f>
        <v>0</v>
      </c>
      <c r="F32" s="55">
        <v>4</v>
      </c>
      <c r="G32" s="55">
        <v>0</v>
      </c>
      <c r="H32" s="55">
        <v>1</v>
      </c>
      <c r="I32" s="55">
        <v>5</v>
      </c>
      <c r="J32" s="52">
        <f>SUM(F32:I32)</f>
        <v>10</v>
      </c>
      <c r="K32" s="52">
        <v>6</v>
      </c>
      <c r="L32" s="52">
        <v>3</v>
      </c>
      <c r="M32" s="52">
        <v>1</v>
      </c>
      <c r="N32" s="52">
        <f>SUM(E32+J32+K32+L32+M32)</f>
        <v>20</v>
      </c>
    </row>
    <row r="33" spans="1:14" ht="13" x14ac:dyDescent="0.3">
      <c r="A33" s="72" t="s">
        <v>135</v>
      </c>
      <c r="B33" s="55"/>
      <c r="C33" s="55"/>
      <c r="D33" s="55"/>
      <c r="E33" s="52"/>
      <c r="F33" s="55">
        <v>0</v>
      </c>
      <c r="G33" s="55"/>
      <c r="H33" s="55"/>
      <c r="I33" s="55">
        <v>0</v>
      </c>
      <c r="J33" s="52"/>
      <c r="K33" s="52">
        <v>0</v>
      </c>
      <c r="L33" s="52">
        <v>1</v>
      </c>
      <c r="M33" s="52">
        <v>0</v>
      </c>
      <c r="N33" s="52">
        <f>SUM(E33+J33+K33+L33+M33)</f>
        <v>1</v>
      </c>
    </row>
    <row r="34" spans="1:14" ht="13" x14ac:dyDescent="0.3">
      <c r="A34" s="65" t="s">
        <v>370</v>
      </c>
      <c r="B34" s="55"/>
      <c r="C34" s="55"/>
      <c r="D34" s="55">
        <v>0</v>
      </c>
      <c r="E34" s="52">
        <f>SUM(B34:D34)</f>
        <v>0</v>
      </c>
      <c r="F34" s="55">
        <v>1</v>
      </c>
      <c r="G34" s="55">
        <v>0</v>
      </c>
      <c r="H34" s="55">
        <v>0</v>
      </c>
      <c r="I34" s="55">
        <v>1</v>
      </c>
      <c r="J34" s="52">
        <f>SUM(F34:I34)</f>
        <v>2</v>
      </c>
      <c r="K34" s="52">
        <v>2</v>
      </c>
      <c r="L34" s="52">
        <v>0</v>
      </c>
      <c r="M34" s="52">
        <v>0</v>
      </c>
      <c r="N34" s="52">
        <f>SUM(E34+J34+K34+L34+M34)</f>
        <v>4</v>
      </c>
    </row>
    <row r="35" spans="1:14" ht="13" x14ac:dyDescent="0.3">
      <c r="A35" s="65"/>
      <c r="B35" s="55"/>
      <c r="C35" s="55"/>
      <c r="D35" s="55"/>
      <c r="E35" s="52"/>
      <c r="F35" s="55"/>
      <c r="G35" s="55"/>
      <c r="H35" s="55"/>
      <c r="I35" s="55"/>
      <c r="J35" s="52"/>
      <c r="K35" s="52"/>
      <c r="L35" s="52"/>
      <c r="M35" s="52"/>
      <c r="N35" s="52"/>
    </row>
    <row r="36" spans="1:14" ht="13" x14ac:dyDescent="0.3">
      <c r="A36" s="65" t="s">
        <v>457</v>
      </c>
      <c r="B36" s="55"/>
      <c r="C36" s="55"/>
      <c r="D36" s="55">
        <v>0</v>
      </c>
      <c r="E36" s="52">
        <v>0</v>
      </c>
      <c r="F36" s="55" t="s">
        <v>190</v>
      </c>
      <c r="G36" s="55" t="s">
        <v>190</v>
      </c>
      <c r="H36" s="55" t="s">
        <v>139</v>
      </c>
      <c r="I36" s="55" t="s">
        <v>180</v>
      </c>
      <c r="J36" s="52" t="s">
        <v>554</v>
      </c>
      <c r="K36" s="52" t="s">
        <v>147</v>
      </c>
      <c r="L36" s="52" t="s">
        <v>470</v>
      </c>
      <c r="M36" s="52"/>
      <c r="N36" s="52" t="s">
        <v>555</v>
      </c>
    </row>
    <row r="37" spans="1:14" ht="13" x14ac:dyDescent="0.3">
      <c r="A37" s="65" t="s">
        <v>136</v>
      </c>
      <c r="B37" s="55"/>
      <c r="C37" s="55"/>
      <c r="D37" s="55"/>
      <c r="E37" s="52">
        <f>SUM(B37:D37)</f>
        <v>0</v>
      </c>
      <c r="F37" s="55">
        <v>0</v>
      </c>
      <c r="G37" s="55">
        <v>0</v>
      </c>
      <c r="H37" s="45">
        <v>7</v>
      </c>
      <c r="I37" s="55">
        <v>3</v>
      </c>
      <c r="J37" s="52">
        <f>SUM(F37:I37)</f>
        <v>10</v>
      </c>
      <c r="K37" s="52">
        <v>3</v>
      </c>
      <c r="L37" s="52">
        <v>0</v>
      </c>
      <c r="M37" s="52"/>
      <c r="N37" s="52">
        <f>SUM(E37+J37+K37+L37+M37)</f>
        <v>13</v>
      </c>
    </row>
    <row r="38" spans="1:14" ht="13" x14ac:dyDescent="0.3">
      <c r="A38" s="65" t="s">
        <v>370</v>
      </c>
      <c r="B38" s="55"/>
      <c r="C38" s="55"/>
      <c r="D38" s="55"/>
      <c r="E38" s="52">
        <f>SUM(B38:D38)</f>
        <v>0</v>
      </c>
      <c r="F38" s="55">
        <v>0</v>
      </c>
      <c r="G38" s="55">
        <v>0</v>
      </c>
      <c r="H38" s="45">
        <v>0</v>
      </c>
      <c r="I38" s="55">
        <v>0</v>
      </c>
      <c r="J38" s="52">
        <f>SUM(F38:I38)</f>
        <v>0</v>
      </c>
      <c r="K38" s="52">
        <v>1</v>
      </c>
      <c r="L38" s="52">
        <v>0</v>
      </c>
      <c r="M38" s="52"/>
      <c r="N38" s="52">
        <f>SUM(E38+J38+K38+L38+M38)</f>
        <v>1</v>
      </c>
    </row>
    <row r="39" spans="1:14" ht="13" x14ac:dyDescent="0.3">
      <c r="A39" s="65"/>
      <c r="B39" s="55" t="s">
        <v>14</v>
      </c>
      <c r="C39" s="55"/>
      <c r="D39" s="55"/>
      <c r="E39" s="52"/>
      <c r="F39" s="55"/>
      <c r="G39" s="55"/>
      <c r="H39" s="55"/>
      <c r="I39" s="55"/>
      <c r="J39" s="52"/>
      <c r="K39" s="52"/>
      <c r="L39" s="52"/>
      <c r="M39" s="52"/>
      <c r="N39" s="52"/>
    </row>
    <row r="40" spans="1:14" ht="13" x14ac:dyDescent="0.3">
      <c r="A40" s="65" t="s">
        <v>22</v>
      </c>
      <c r="B40" s="55">
        <v>99</v>
      </c>
      <c r="C40" s="55">
        <v>59</v>
      </c>
      <c r="D40" s="55">
        <v>211</v>
      </c>
      <c r="E40" s="52">
        <f t="shared" ref="E40:E45" si="0">SUM(B40:D40)</f>
        <v>369</v>
      </c>
      <c r="F40" s="55">
        <v>95</v>
      </c>
      <c r="G40" s="55">
        <v>110</v>
      </c>
      <c r="H40" s="55">
        <v>99</v>
      </c>
      <c r="I40" s="55">
        <v>130</v>
      </c>
      <c r="J40" s="52">
        <f t="shared" ref="J40:J45" si="1">SUM(F40:I40)</f>
        <v>434</v>
      </c>
      <c r="K40" s="52">
        <v>364</v>
      </c>
      <c r="L40" s="52">
        <v>364</v>
      </c>
      <c r="M40" s="52">
        <v>35</v>
      </c>
      <c r="N40" s="52">
        <f t="shared" ref="N40:N45" si="2">SUM(E40+J40+K40+L40+M40)</f>
        <v>1566</v>
      </c>
    </row>
    <row r="41" spans="1:14" ht="13" x14ac:dyDescent="0.3">
      <c r="A41" s="65" t="s">
        <v>23</v>
      </c>
      <c r="B41" s="55">
        <v>53</v>
      </c>
      <c r="C41" s="55">
        <v>23</v>
      </c>
      <c r="D41" s="55">
        <v>64</v>
      </c>
      <c r="E41" s="52">
        <f t="shared" si="0"/>
        <v>140</v>
      </c>
      <c r="F41" s="55">
        <v>30</v>
      </c>
      <c r="G41" s="55">
        <v>133</v>
      </c>
      <c r="H41" s="55">
        <v>31</v>
      </c>
      <c r="I41" s="55">
        <v>65</v>
      </c>
      <c r="J41" s="52">
        <f t="shared" si="1"/>
        <v>259</v>
      </c>
      <c r="K41" s="52">
        <v>141</v>
      </c>
      <c r="L41" s="52">
        <v>120</v>
      </c>
      <c r="M41" s="52">
        <v>7</v>
      </c>
      <c r="N41" s="52">
        <f t="shared" si="2"/>
        <v>667</v>
      </c>
    </row>
    <row r="42" spans="1:14" ht="13" x14ac:dyDescent="0.3">
      <c r="A42" s="65" t="s">
        <v>19</v>
      </c>
      <c r="B42" s="55">
        <f>SUM(B40:B41)</f>
        <v>152</v>
      </c>
      <c r="C42" s="55">
        <f>SUM(C40:C41)</f>
        <v>82</v>
      </c>
      <c r="D42" s="55">
        <f>SUM(D40:D41)</f>
        <v>275</v>
      </c>
      <c r="E42" s="52">
        <f t="shared" si="0"/>
        <v>509</v>
      </c>
      <c r="F42" s="55">
        <f>SUM(F40:F41)</f>
        <v>125</v>
      </c>
      <c r="G42" s="55">
        <f>SUM(G40:G41)</f>
        <v>243</v>
      </c>
      <c r="H42" s="55">
        <f>SUM(H40:H41)</f>
        <v>130</v>
      </c>
      <c r="I42" s="55">
        <f>SUM(I40:I41)</f>
        <v>195</v>
      </c>
      <c r="J42" s="52">
        <f t="shared" si="1"/>
        <v>693</v>
      </c>
      <c r="K42" s="52">
        <f>SUM(K40:K41)</f>
        <v>505</v>
      </c>
      <c r="L42" s="52">
        <f>SUM(L40:L41)</f>
        <v>484</v>
      </c>
      <c r="M42" s="52">
        <f>SUM(M40:M41)</f>
        <v>42</v>
      </c>
      <c r="N42" s="52">
        <f t="shared" si="2"/>
        <v>2233</v>
      </c>
    </row>
    <row r="43" spans="1:14" ht="13" x14ac:dyDescent="0.3">
      <c r="A43" s="65" t="s">
        <v>136</v>
      </c>
      <c r="B43" s="55">
        <v>97</v>
      </c>
      <c r="C43" s="55">
        <v>74</v>
      </c>
      <c r="D43" s="55">
        <v>109</v>
      </c>
      <c r="E43" s="52">
        <f t="shared" si="0"/>
        <v>280</v>
      </c>
      <c r="F43" s="55">
        <v>97</v>
      </c>
      <c r="G43" s="55">
        <v>209</v>
      </c>
      <c r="H43" s="55">
        <v>107</v>
      </c>
      <c r="I43" s="55">
        <v>120</v>
      </c>
      <c r="J43" s="52">
        <f t="shared" si="1"/>
        <v>533</v>
      </c>
      <c r="K43" s="52">
        <v>324</v>
      </c>
      <c r="L43" s="52">
        <v>295</v>
      </c>
      <c r="M43" s="52">
        <v>47</v>
      </c>
      <c r="N43" s="52">
        <f t="shared" si="2"/>
        <v>1479</v>
      </c>
    </row>
    <row r="44" spans="1:14" ht="13" x14ac:dyDescent="0.3">
      <c r="A44" s="65" t="s">
        <v>135</v>
      </c>
      <c r="B44" s="55">
        <v>1</v>
      </c>
      <c r="C44" s="55">
        <v>2</v>
      </c>
      <c r="D44" s="55">
        <v>10</v>
      </c>
      <c r="E44" s="52">
        <f t="shared" si="0"/>
        <v>13</v>
      </c>
      <c r="F44" s="55">
        <v>3</v>
      </c>
      <c r="G44" s="55">
        <v>5</v>
      </c>
      <c r="H44" s="55">
        <v>3</v>
      </c>
      <c r="I44" s="55">
        <v>8</v>
      </c>
      <c r="J44" s="52">
        <f t="shared" si="1"/>
        <v>19</v>
      </c>
      <c r="K44" s="52">
        <v>8</v>
      </c>
      <c r="L44" s="52">
        <v>8</v>
      </c>
      <c r="M44" s="52">
        <v>3</v>
      </c>
      <c r="N44" s="52">
        <f t="shared" si="2"/>
        <v>51</v>
      </c>
    </row>
    <row r="45" spans="1:14" ht="13" x14ac:dyDescent="0.3">
      <c r="A45" s="71" t="s">
        <v>370</v>
      </c>
      <c r="B45" s="58">
        <v>13</v>
      </c>
      <c r="C45" s="58">
        <v>12</v>
      </c>
      <c r="D45" s="58">
        <v>22</v>
      </c>
      <c r="E45" s="59">
        <f t="shared" si="0"/>
        <v>47</v>
      </c>
      <c r="F45" s="58">
        <v>22</v>
      </c>
      <c r="G45" s="58">
        <v>7</v>
      </c>
      <c r="H45" s="58">
        <v>0</v>
      </c>
      <c r="I45" s="58">
        <v>4</v>
      </c>
      <c r="J45" s="59">
        <f t="shared" si="1"/>
        <v>33</v>
      </c>
      <c r="K45" s="59">
        <v>34</v>
      </c>
      <c r="L45" s="59">
        <v>45</v>
      </c>
      <c r="M45" s="59">
        <v>3</v>
      </c>
      <c r="N45" s="59">
        <f t="shared" si="2"/>
        <v>162</v>
      </c>
    </row>
    <row r="46" spans="1:14" ht="13" x14ac:dyDescent="0.3">
      <c r="A46" s="65"/>
      <c r="B46" s="55"/>
      <c r="C46" s="55"/>
      <c r="D46" s="55"/>
      <c r="E46" s="52"/>
      <c r="F46" s="55"/>
      <c r="G46" s="55"/>
      <c r="H46" s="55"/>
      <c r="I46" s="55"/>
      <c r="J46" s="52"/>
      <c r="K46" s="52"/>
      <c r="L46" s="52"/>
      <c r="M46" s="52"/>
      <c r="N46" s="52"/>
    </row>
    <row r="47" spans="1:14" x14ac:dyDescent="0.25">
      <c r="A47" s="65" t="s">
        <v>460</v>
      </c>
    </row>
    <row r="48" spans="1:14" x14ac:dyDescent="0.25">
      <c r="A48" s="65" t="s">
        <v>556</v>
      </c>
    </row>
    <row r="49" spans="1:1" x14ac:dyDescent="0.25">
      <c r="A49" s="65" t="s">
        <v>557</v>
      </c>
    </row>
    <row r="50" spans="1:1" x14ac:dyDescent="0.25">
      <c r="A50" s="65" t="s">
        <v>558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94634-49F2-418C-970F-1600D2DF7A1B}">
  <dimension ref="A2:S49"/>
  <sheetViews>
    <sheetView workbookViewId="0">
      <selection activeCell="E47" sqref="E47"/>
    </sheetView>
  </sheetViews>
  <sheetFormatPr defaultColWidth="11.54296875" defaultRowHeight="13" x14ac:dyDescent="0.3"/>
  <cols>
    <col min="1" max="1" width="15" style="65" customWidth="1"/>
    <col min="2" max="4" width="9.81640625" style="46" customWidth="1"/>
    <col min="5" max="5" width="9.81640625" style="62" customWidth="1"/>
    <col min="6" max="9" width="9.81640625" style="46" customWidth="1"/>
    <col min="10" max="11" width="9.81640625" style="62" customWidth="1"/>
    <col min="12" max="12" width="8.7265625" style="62" customWidth="1"/>
    <col min="13" max="13" width="8.26953125" style="62" customWidth="1"/>
    <col min="14" max="14" width="16.1796875" style="62" customWidth="1"/>
    <col min="257" max="257" width="15" customWidth="1"/>
    <col min="258" max="267" width="9.81640625" customWidth="1"/>
    <col min="268" max="268" width="8.7265625" customWidth="1"/>
    <col min="269" max="269" width="8.26953125" customWidth="1"/>
    <col min="270" max="270" width="16.1796875" customWidth="1"/>
    <col min="513" max="513" width="15" customWidth="1"/>
    <col min="514" max="523" width="9.81640625" customWidth="1"/>
    <col min="524" max="524" width="8.7265625" customWidth="1"/>
    <col min="525" max="525" width="8.26953125" customWidth="1"/>
    <col min="526" max="526" width="16.1796875" customWidth="1"/>
    <col min="769" max="769" width="15" customWidth="1"/>
    <col min="770" max="779" width="9.81640625" customWidth="1"/>
    <col min="780" max="780" width="8.7265625" customWidth="1"/>
    <col min="781" max="781" width="8.26953125" customWidth="1"/>
    <col min="782" max="782" width="16.1796875" customWidth="1"/>
    <col min="1025" max="1025" width="15" customWidth="1"/>
    <col min="1026" max="1035" width="9.81640625" customWidth="1"/>
    <col min="1036" max="1036" width="8.7265625" customWidth="1"/>
    <col min="1037" max="1037" width="8.26953125" customWidth="1"/>
    <col min="1038" max="1038" width="16.1796875" customWidth="1"/>
    <col min="1281" max="1281" width="15" customWidth="1"/>
    <col min="1282" max="1291" width="9.81640625" customWidth="1"/>
    <col min="1292" max="1292" width="8.7265625" customWidth="1"/>
    <col min="1293" max="1293" width="8.26953125" customWidth="1"/>
    <col min="1294" max="1294" width="16.1796875" customWidth="1"/>
    <col min="1537" max="1537" width="15" customWidth="1"/>
    <col min="1538" max="1547" width="9.81640625" customWidth="1"/>
    <col min="1548" max="1548" width="8.7265625" customWidth="1"/>
    <col min="1549" max="1549" width="8.26953125" customWidth="1"/>
    <col min="1550" max="1550" width="16.1796875" customWidth="1"/>
    <col min="1793" max="1793" width="15" customWidth="1"/>
    <col min="1794" max="1803" width="9.81640625" customWidth="1"/>
    <col min="1804" max="1804" width="8.7265625" customWidth="1"/>
    <col min="1805" max="1805" width="8.26953125" customWidth="1"/>
    <col min="1806" max="1806" width="16.1796875" customWidth="1"/>
    <col min="2049" max="2049" width="15" customWidth="1"/>
    <col min="2050" max="2059" width="9.81640625" customWidth="1"/>
    <col min="2060" max="2060" width="8.7265625" customWidth="1"/>
    <col min="2061" max="2061" width="8.26953125" customWidth="1"/>
    <col min="2062" max="2062" width="16.1796875" customWidth="1"/>
    <col min="2305" max="2305" width="15" customWidth="1"/>
    <col min="2306" max="2315" width="9.81640625" customWidth="1"/>
    <col min="2316" max="2316" width="8.7265625" customWidth="1"/>
    <col min="2317" max="2317" width="8.26953125" customWidth="1"/>
    <col min="2318" max="2318" width="16.1796875" customWidth="1"/>
    <col min="2561" max="2561" width="15" customWidth="1"/>
    <col min="2562" max="2571" width="9.81640625" customWidth="1"/>
    <col min="2572" max="2572" width="8.7265625" customWidth="1"/>
    <col min="2573" max="2573" width="8.26953125" customWidth="1"/>
    <col min="2574" max="2574" width="16.1796875" customWidth="1"/>
    <col min="2817" max="2817" width="15" customWidth="1"/>
    <col min="2818" max="2827" width="9.81640625" customWidth="1"/>
    <col min="2828" max="2828" width="8.7265625" customWidth="1"/>
    <col min="2829" max="2829" width="8.26953125" customWidth="1"/>
    <col min="2830" max="2830" width="16.1796875" customWidth="1"/>
    <col min="3073" max="3073" width="15" customWidth="1"/>
    <col min="3074" max="3083" width="9.81640625" customWidth="1"/>
    <col min="3084" max="3084" width="8.7265625" customWidth="1"/>
    <col min="3085" max="3085" width="8.26953125" customWidth="1"/>
    <col min="3086" max="3086" width="16.1796875" customWidth="1"/>
    <col min="3329" max="3329" width="15" customWidth="1"/>
    <col min="3330" max="3339" width="9.81640625" customWidth="1"/>
    <col min="3340" max="3340" width="8.7265625" customWidth="1"/>
    <col min="3341" max="3341" width="8.26953125" customWidth="1"/>
    <col min="3342" max="3342" width="16.1796875" customWidth="1"/>
    <col min="3585" max="3585" width="15" customWidth="1"/>
    <col min="3586" max="3595" width="9.81640625" customWidth="1"/>
    <col min="3596" max="3596" width="8.7265625" customWidth="1"/>
    <col min="3597" max="3597" width="8.26953125" customWidth="1"/>
    <col min="3598" max="3598" width="16.1796875" customWidth="1"/>
    <col min="3841" max="3841" width="15" customWidth="1"/>
    <col min="3842" max="3851" width="9.81640625" customWidth="1"/>
    <col min="3852" max="3852" width="8.7265625" customWidth="1"/>
    <col min="3853" max="3853" width="8.26953125" customWidth="1"/>
    <col min="3854" max="3854" width="16.1796875" customWidth="1"/>
    <col min="4097" max="4097" width="15" customWidth="1"/>
    <col min="4098" max="4107" width="9.81640625" customWidth="1"/>
    <col min="4108" max="4108" width="8.7265625" customWidth="1"/>
    <col min="4109" max="4109" width="8.26953125" customWidth="1"/>
    <col min="4110" max="4110" width="16.1796875" customWidth="1"/>
    <col min="4353" max="4353" width="15" customWidth="1"/>
    <col min="4354" max="4363" width="9.81640625" customWidth="1"/>
    <col min="4364" max="4364" width="8.7265625" customWidth="1"/>
    <col min="4365" max="4365" width="8.26953125" customWidth="1"/>
    <col min="4366" max="4366" width="16.1796875" customWidth="1"/>
    <col min="4609" max="4609" width="15" customWidth="1"/>
    <col min="4610" max="4619" width="9.81640625" customWidth="1"/>
    <col min="4620" max="4620" width="8.7265625" customWidth="1"/>
    <col min="4621" max="4621" width="8.26953125" customWidth="1"/>
    <col min="4622" max="4622" width="16.1796875" customWidth="1"/>
    <col min="4865" max="4865" width="15" customWidth="1"/>
    <col min="4866" max="4875" width="9.81640625" customWidth="1"/>
    <col min="4876" max="4876" width="8.7265625" customWidth="1"/>
    <col min="4877" max="4877" width="8.26953125" customWidth="1"/>
    <col min="4878" max="4878" width="16.1796875" customWidth="1"/>
    <col min="5121" max="5121" width="15" customWidth="1"/>
    <col min="5122" max="5131" width="9.81640625" customWidth="1"/>
    <col min="5132" max="5132" width="8.7265625" customWidth="1"/>
    <col min="5133" max="5133" width="8.26953125" customWidth="1"/>
    <col min="5134" max="5134" width="16.1796875" customWidth="1"/>
    <col min="5377" max="5377" width="15" customWidth="1"/>
    <col min="5378" max="5387" width="9.81640625" customWidth="1"/>
    <col min="5388" max="5388" width="8.7265625" customWidth="1"/>
    <col min="5389" max="5389" width="8.26953125" customWidth="1"/>
    <col min="5390" max="5390" width="16.1796875" customWidth="1"/>
    <col min="5633" max="5633" width="15" customWidth="1"/>
    <col min="5634" max="5643" width="9.81640625" customWidth="1"/>
    <col min="5644" max="5644" width="8.7265625" customWidth="1"/>
    <col min="5645" max="5645" width="8.26953125" customWidth="1"/>
    <col min="5646" max="5646" width="16.1796875" customWidth="1"/>
    <col min="5889" max="5889" width="15" customWidth="1"/>
    <col min="5890" max="5899" width="9.81640625" customWidth="1"/>
    <col min="5900" max="5900" width="8.7265625" customWidth="1"/>
    <col min="5901" max="5901" width="8.26953125" customWidth="1"/>
    <col min="5902" max="5902" width="16.1796875" customWidth="1"/>
    <col min="6145" max="6145" width="15" customWidth="1"/>
    <col min="6146" max="6155" width="9.81640625" customWidth="1"/>
    <col min="6156" max="6156" width="8.7265625" customWidth="1"/>
    <col min="6157" max="6157" width="8.26953125" customWidth="1"/>
    <col min="6158" max="6158" width="16.1796875" customWidth="1"/>
    <col min="6401" max="6401" width="15" customWidth="1"/>
    <col min="6402" max="6411" width="9.81640625" customWidth="1"/>
    <col min="6412" max="6412" width="8.7265625" customWidth="1"/>
    <col min="6413" max="6413" width="8.26953125" customWidth="1"/>
    <col min="6414" max="6414" width="16.1796875" customWidth="1"/>
    <col min="6657" max="6657" width="15" customWidth="1"/>
    <col min="6658" max="6667" width="9.81640625" customWidth="1"/>
    <col min="6668" max="6668" width="8.7265625" customWidth="1"/>
    <col min="6669" max="6669" width="8.26953125" customWidth="1"/>
    <col min="6670" max="6670" width="16.1796875" customWidth="1"/>
    <col min="6913" max="6913" width="15" customWidth="1"/>
    <col min="6914" max="6923" width="9.81640625" customWidth="1"/>
    <col min="6924" max="6924" width="8.7265625" customWidth="1"/>
    <col min="6925" max="6925" width="8.26953125" customWidth="1"/>
    <col min="6926" max="6926" width="16.1796875" customWidth="1"/>
    <col min="7169" max="7169" width="15" customWidth="1"/>
    <col min="7170" max="7179" width="9.81640625" customWidth="1"/>
    <col min="7180" max="7180" width="8.7265625" customWidth="1"/>
    <col min="7181" max="7181" width="8.26953125" customWidth="1"/>
    <col min="7182" max="7182" width="16.1796875" customWidth="1"/>
    <col min="7425" max="7425" width="15" customWidth="1"/>
    <col min="7426" max="7435" width="9.81640625" customWidth="1"/>
    <col min="7436" max="7436" width="8.7265625" customWidth="1"/>
    <col min="7437" max="7437" width="8.26953125" customWidth="1"/>
    <col min="7438" max="7438" width="16.1796875" customWidth="1"/>
    <col min="7681" max="7681" width="15" customWidth="1"/>
    <col min="7682" max="7691" width="9.81640625" customWidth="1"/>
    <col min="7692" max="7692" width="8.7265625" customWidth="1"/>
    <col min="7693" max="7693" width="8.26953125" customWidth="1"/>
    <col min="7694" max="7694" width="16.1796875" customWidth="1"/>
    <col min="7937" max="7937" width="15" customWidth="1"/>
    <col min="7938" max="7947" width="9.81640625" customWidth="1"/>
    <col min="7948" max="7948" width="8.7265625" customWidth="1"/>
    <col min="7949" max="7949" width="8.26953125" customWidth="1"/>
    <col min="7950" max="7950" width="16.1796875" customWidth="1"/>
    <col min="8193" max="8193" width="15" customWidth="1"/>
    <col min="8194" max="8203" width="9.81640625" customWidth="1"/>
    <col min="8204" max="8204" width="8.7265625" customWidth="1"/>
    <col min="8205" max="8205" width="8.26953125" customWidth="1"/>
    <col min="8206" max="8206" width="16.1796875" customWidth="1"/>
    <col min="8449" max="8449" width="15" customWidth="1"/>
    <col min="8450" max="8459" width="9.81640625" customWidth="1"/>
    <col min="8460" max="8460" width="8.7265625" customWidth="1"/>
    <col min="8461" max="8461" width="8.26953125" customWidth="1"/>
    <col min="8462" max="8462" width="16.1796875" customWidth="1"/>
    <col min="8705" max="8705" width="15" customWidth="1"/>
    <col min="8706" max="8715" width="9.81640625" customWidth="1"/>
    <col min="8716" max="8716" width="8.7265625" customWidth="1"/>
    <col min="8717" max="8717" width="8.26953125" customWidth="1"/>
    <col min="8718" max="8718" width="16.1796875" customWidth="1"/>
    <col min="8961" max="8961" width="15" customWidth="1"/>
    <col min="8962" max="8971" width="9.81640625" customWidth="1"/>
    <col min="8972" max="8972" width="8.7265625" customWidth="1"/>
    <col min="8973" max="8973" width="8.26953125" customWidth="1"/>
    <col min="8974" max="8974" width="16.1796875" customWidth="1"/>
    <col min="9217" max="9217" width="15" customWidth="1"/>
    <col min="9218" max="9227" width="9.81640625" customWidth="1"/>
    <col min="9228" max="9228" width="8.7265625" customWidth="1"/>
    <col min="9229" max="9229" width="8.26953125" customWidth="1"/>
    <col min="9230" max="9230" width="16.1796875" customWidth="1"/>
    <col min="9473" max="9473" width="15" customWidth="1"/>
    <col min="9474" max="9483" width="9.81640625" customWidth="1"/>
    <col min="9484" max="9484" width="8.7265625" customWidth="1"/>
    <col min="9485" max="9485" width="8.26953125" customWidth="1"/>
    <col min="9486" max="9486" width="16.1796875" customWidth="1"/>
    <col min="9729" max="9729" width="15" customWidth="1"/>
    <col min="9730" max="9739" width="9.81640625" customWidth="1"/>
    <col min="9740" max="9740" width="8.7265625" customWidth="1"/>
    <col min="9741" max="9741" width="8.26953125" customWidth="1"/>
    <col min="9742" max="9742" width="16.1796875" customWidth="1"/>
    <col min="9985" max="9985" width="15" customWidth="1"/>
    <col min="9986" max="9995" width="9.81640625" customWidth="1"/>
    <col min="9996" max="9996" width="8.7265625" customWidth="1"/>
    <col min="9997" max="9997" width="8.26953125" customWidth="1"/>
    <col min="9998" max="9998" width="16.1796875" customWidth="1"/>
    <col min="10241" max="10241" width="15" customWidth="1"/>
    <col min="10242" max="10251" width="9.81640625" customWidth="1"/>
    <col min="10252" max="10252" width="8.7265625" customWidth="1"/>
    <col min="10253" max="10253" width="8.26953125" customWidth="1"/>
    <col min="10254" max="10254" width="16.1796875" customWidth="1"/>
    <col min="10497" max="10497" width="15" customWidth="1"/>
    <col min="10498" max="10507" width="9.81640625" customWidth="1"/>
    <col min="10508" max="10508" width="8.7265625" customWidth="1"/>
    <col min="10509" max="10509" width="8.26953125" customWidth="1"/>
    <col min="10510" max="10510" width="16.1796875" customWidth="1"/>
    <col min="10753" max="10753" width="15" customWidth="1"/>
    <col min="10754" max="10763" width="9.81640625" customWidth="1"/>
    <col min="10764" max="10764" width="8.7265625" customWidth="1"/>
    <col min="10765" max="10765" width="8.26953125" customWidth="1"/>
    <col min="10766" max="10766" width="16.1796875" customWidth="1"/>
    <col min="11009" max="11009" width="15" customWidth="1"/>
    <col min="11010" max="11019" width="9.81640625" customWidth="1"/>
    <col min="11020" max="11020" width="8.7265625" customWidth="1"/>
    <col min="11021" max="11021" width="8.26953125" customWidth="1"/>
    <col min="11022" max="11022" width="16.1796875" customWidth="1"/>
    <col min="11265" max="11265" width="15" customWidth="1"/>
    <col min="11266" max="11275" width="9.81640625" customWidth="1"/>
    <col min="11276" max="11276" width="8.7265625" customWidth="1"/>
    <col min="11277" max="11277" width="8.26953125" customWidth="1"/>
    <col min="11278" max="11278" width="16.1796875" customWidth="1"/>
    <col min="11521" max="11521" width="15" customWidth="1"/>
    <col min="11522" max="11531" width="9.81640625" customWidth="1"/>
    <col min="11532" max="11532" width="8.7265625" customWidth="1"/>
    <col min="11533" max="11533" width="8.26953125" customWidth="1"/>
    <col min="11534" max="11534" width="16.1796875" customWidth="1"/>
    <col min="11777" max="11777" width="15" customWidth="1"/>
    <col min="11778" max="11787" width="9.81640625" customWidth="1"/>
    <col min="11788" max="11788" width="8.7265625" customWidth="1"/>
    <col min="11789" max="11789" width="8.26953125" customWidth="1"/>
    <col min="11790" max="11790" width="16.1796875" customWidth="1"/>
    <col min="12033" max="12033" width="15" customWidth="1"/>
    <col min="12034" max="12043" width="9.81640625" customWidth="1"/>
    <col min="12044" max="12044" width="8.7265625" customWidth="1"/>
    <col min="12045" max="12045" width="8.26953125" customWidth="1"/>
    <col min="12046" max="12046" width="16.1796875" customWidth="1"/>
    <col min="12289" max="12289" width="15" customWidth="1"/>
    <col min="12290" max="12299" width="9.81640625" customWidth="1"/>
    <col min="12300" max="12300" width="8.7265625" customWidth="1"/>
    <col min="12301" max="12301" width="8.26953125" customWidth="1"/>
    <col min="12302" max="12302" width="16.1796875" customWidth="1"/>
    <col min="12545" max="12545" width="15" customWidth="1"/>
    <col min="12546" max="12555" width="9.81640625" customWidth="1"/>
    <col min="12556" max="12556" width="8.7265625" customWidth="1"/>
    <col min="12557" max="12557" width="8.26953125" customWidth="1"/>
    <col min="12558" max="12558" width="16.1796875" customWidth="1"/>
    <col min="12801" max="12801" width="15" customWidth="1"/>
    <col min="12802" max="12811" width="9.81640625" customWidth="1"/>
    <col min="12812" max="12812" width="8.7265625" customWidth="1"/>
    <col min="12813" max="12813" width="8.26953125" customWidth="1"/>
    <col min="12814" max="12814" width="16.1796875" customWidth="1"/>
    <col min="13057" max="13057" width="15" customWidth="1"/>
    <col min="13058" max="13067" width="9.81640625" customWidth="1"/>
    <col min="13068" max="13068" width="8.7265625" customWidth="1"/>
    <col min="13069" max="13069" width="8.26953125" customWidth="1"/>
    <col min="13070" max="13070" width="16.1796875" customWidth="1"/>
    <col min="13313" max="13313" width="15" customWidth="1"/>
    <col min="13314" max="13323" width="9.81640625" customWidth="1"/>
    <col min="13324" max="13324" width="8.7265625" customWidth="1"/>
    <col min="13325" max="13325" width="8.26953125" customWidth="1"/>
    <col min="13326" max="13326" width="16.1796875" customWidth="1"/>
    <col min="13569" max="13569" width="15" customWidth="1"/>
    <col min="13570" max="13579" width="9.81640625" customWidth="1"/>
    <col min="13580" max="13580" width="8.7265625" customWidth="1"/>
    <col min="13581" max="13581" width="8.26953125" customWidth="1"/>
    <col min="13582" max="13582" width="16.1796875" customWidth="1"/>
    <col min="13825" max="13825" width="15" customWidth="1"/>
    <col min="13826" max="13835" width="9.81640625" customWidth="1"/>
    <col min="13836" max="13836" width="8.7265625" customWidth="1"/>
    <col min="13837" max="13837" width="8.26953125" customWidth="1"/>
    <col min="13838" max="13838" width="16.1796875" customWidth="1"/>
    <col min="14081" max="14081" width="15" customWidth="1"/>
    <col min="14082" max="14091" width="9.81640625" customWidth="1"/>
    <col min="14092" max="14092" width="8.7265625" customWidth="1"/>
    <col min="14093" max="14093" width="8.26953125" customWidth="1"/>
    <col min="14094" max="14094" width="16.1796875" customWidth="1"/>
    <col min="14337" max="14337" width="15" customWidth="1"/>
    <col min="14338" max="14347" width="9.81640625" customWidth="1"/>
    <col min="14348" max="14348" width="8.7265625" customWidth="1"/>
    <col min="14349" max="14349" width="8.26953125" customWidth="1"/>
    <col min="14350" max="14350" width="16.1796875" customWidth="1"/>
    <col min="14593" max="14593" width="15" customWidth="1"/>
    <col min="14594" max="14603" width="9.81640625" customWidth="1"/>
    <col min="14604" max="14604" width="8.7265625" customWidth="1"/>
    <col min="14605" max="14605" width="8.26953125" customWidth="1"/>
    <col min="14606" max="14606" width="16.1796875" customWidth="1"/>
    <col min="14849" max="14849" width="15" customWidth="1"/>
    <col min="14850" max="14859" width="9.81640625" customWidth="1"/>
    <col min="14860" max="14860" width="8.7265625" customWidth="1"/>
    <col min="14861" max="14861" width="8.26953125" customWidth="1"/>
    <col min="14862" max="14862" width="16.1796875" customWidth="1"/>
    <col min="15105" max="15105" width="15" customWidth="1"/>
    <col min="15106" max="15115" width="9.81640625" customWidth="1"/>
    <col min="15116" max="15116" width="8.7265625" customWidth="1"/>
    <col min="15117" max="15117" width="8.26953125" customWidth="1"/>
    <col min="15118" max="15118" width="16.1796875" customWidth="1"/>
    <col min="15361" max="15361" width="15" customWidth="1"/>
    <col min="15362" max="15371" width="9.81640625" customWidth="1"/>
    <col min="15372" max="15372" width="8.7265625" customWidth="1"/>
    <col min="15373" max="15373" width="8.26953125" customWidth="1"/>
    <col min="15374" max="15374" width="16.1796875" customWidth="1"/>
    <col min="15617" max="15617" width="15" customWidth="1"/>
    <col min="15618" max="15627" width="9.81640625" customWidth="1"/>
    <col min="15628" max="15628" width="8.7265625" customWidth="1"/>
    <col min="15629" max="15629" width="8.26953125" customWidth="1"/>
    <col min="15630" max="15630" width="16.1796875" customWidth="1"/>
    <col min="15873" max="15873" width="15" customWidth="1"/>
    <col min="15874" max="15883" width="9.81640625" customWidth="1"/>
    <col min="15884" max="15884" width="8.7265625" customWidth="1"/>
    <col min="15885" max="15885" width="8.26953125" customWidth="1"/>
    <col min="15886" max="15886" width="16.1796875" customWidth="1"/>
    <col min="16129" max="16129" width="15" customWidth="1"/>
    <col min="16130" max="16139" width="9.81640625" customWidth="1"/>
    <col min="16140" max="16140" width="8.7265625" customWidth="1"/>
    <col min="16141" max="16141" width="8.26953125" customWidth="1"/>
    <col min="16142" max="16142" width="16.1796875" customWidth="1"/>
  </cols>
  <sheetData>
    <row r="2" spans="1:19" s="1" customFormat="1" x14ac:dyDescent="0.3">
      <c r="A2" s="62" t="s">
        <v>518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9" s="1" customFormat="1" ht="12.65" customHeight="1" x14ac:dyDescent="0.3">
      <c r="A3" s="62"/>
      <c r="B3" s="66"/>
      <c r="C3" s="66"/>
      <c r="D3" s="66"/>
      <c r="E3" s="66" t="s">
        <v>491</v>
      </c>
      <c r="F3" s="66"/>
      <c r="G3" s="66"/>
      <c r="H3" s="66"/>
      <c r="I3" s="66"/>
      <c r="J3" s="66" t="s">
        <v>492</v>
      </c>
      <c r="K3" s="66" t="s">
        <v>493</v>
      </c>
      <c r="L3" s="66" t="s">
        <v>11</v>
      </c>
      <c r="M3" s="66" t="s">
        <v>494</v>
      </c>
      <c r="N3" s="67" t="s">
        <v>12</v>
      </c>
      <c r="O3" s="62"/>
      <c r="P3" s="62"/>
      <c r="Q3" s="62"/>
      <c r="R3" s="62"/>
      <c r="S3" s="62"/>
    </row>
    <row r="4" spans="1:19" s="1" customFormat="1" ht="12.65" customHeight="1" x14ac:dyDescent="0.3">
      <c r="A4" s="62"/>
      <c r="B4" s="68" t="s">
        <v>362</v>
      </c>
      <c r="C4" s="68" t="s">
        <v>1</v>
      </c>
      <c r="D4" s="68" t="s">
        <v>2</v>
      </c>
      <c r="E4" s="69"/>
      <c r="F4" s="68" t="s">
        <v>363</v>
      </c>
      <c r="G4" s="68" t="s">
        <v>6</v>
      </c>
      <c r="H4" s="68" t="s">
        <v>7</v>
      </c>
      <c r="I4" s="68" t="s">
        <v>8</v>
      </c>
      <c r="J4" s="69"/>
      <c r="K4" s="68" t="s">
        <v>495</v>
      </c>
      <c r="L4" s="68" t="s">
        <v>496</v>
      </c>
      <c r="M4" s="68" t="s">
        <v>497</v>
      </c>
      <c r="N4" s="66"/>
      <c r="O4" s="62"/>
      <c r="P4" s="62"/>
      <c r="Q4" s="62"/>
      <c r="R4" s="62"/>
      <c r="S4" s="62"/>
    </row>
    <row r="5" spans="1:19" ht="12.65" customHeight="1" x14ac:dyDescent="0.3">
      <c r="A5" s="70" t="s">
        <v>17</v>
      </c>
      <c r="B5" s="55"/>
      <c r="C5" s="55"/>
      <c r="D5" s="55" t="s">
        <v>297</v>
      </c>
      <c r="E5" s="52" t="s">
        <v>297</v>
      </c>
      <c r="F5" s="55"/>
      <c r="G5" s="55" t="s">
        <v>151</v>
      </c>
      <c r="H5" s="55"/>
      <c r="I5" s="55" t="s">
        <v>354</v>
      </c>
      <c r="J5" s="52" t="s">
        <v>228</v>
      </c>
      <c r="K5" s="52" t="s">
        <v>330</v>
      </c>
      <c r="L5" s="52" t="s">
        <v>177</v>
      </c>
      <c r="M5" s="52" t="s">
        <v>147</v>
      </c>
      <c r="N5" s="52" t="s">
        <v>519</v>
      </c>
      <c r="O5" s="46"/>
      <c r="P5" s="46"/>
      <c r="Q5" s="46"/>
      <c r="R5" s="46"/>
      <c r="S5" s="46"/>
    </row>
    <row r="6" spans="1:19" ht="12.65" customHeight="1" x14ac:dyDescent="0.3">
      <c r="A6" s="65" t="s">
        <v>136</v>
      </c>
      <c r="B6" s="55"/>
      <c r="C6" s="55"/>
      <c r="D6" s="55">
        <v>49</v>
      </c>
      <c r="E6" s="52">
        <f>SUM(B6:D6)</f>
        <v>49</v>
      </c>
      <c r="F6" s="55"/>
      <c r="G6" s="55">
        <v>93</v>
      </c>
      <c r="H6" s="55"/>
      <c r="I6" s="55">
        <v>84</v>
      </c>
      <c r="J6" s="52">
        <f>SUM(F6:I6)</f>
        <v>177</v>
      </c>
      <c r="K6" s="52">
        <v>111</v>
      </c>
      <c r="L6" s="52">
        <v>69</v>
      </c>
      <c r="M6" s="52">
        <v>12</v>
      </c>
      <c r="N6" s="52">
        <f>SUM(E6+J6+K6+L6+M6)</f>
        <v>418</v>
      </c>
      <c r="O6" s="43"/>
      <c r="P6" s="43"/>
      <c r="Q6" s="43"/>
      <c r="R6" s="43"/>
      <c r="S6" s="43"/>
    </row>
    <row r="7" spans="1:19" ht="12.65" customHeight="1" x14ac:dyDescent="0.3">
      <c r="A7" s="65" t="s">
        <v>18</v>
      </c>
      <c r="B7" s="55"/>
      <c r="C7" s="55"/>
      <c r="D7" s="55" t="s">
        <v>181</v>
      </c>
      <c r="E7" s="52" t="s">
        <v>181</v>
      </c>
      <c r="F7" s="55"/>
      <c r="G7" s="55" t="s">
        <v>180</v>
      </c>
      <c r="H7" s="55" t="s">
        <v>14</v>
      </c>
      <c r="I7" s="55" t="s">
        <v>152</v>
      </c>
      <c r="J7" s="52" t="s">
        <v>181</v>
      </c>
      <c r="K7" s="52" t="s">
        <v>244</v>
      </c>
      <c r="L7" s="52" t="s">
        <v>470</v>
      </c>
      <c r="M7" s="52" t="s">
        <v>470</v>
      </c>
      <c r="N7" s="52" t="s">
        <v>318</v>
      </c>
      <c r="O7" s="45"/>
      <c r="P7" s="45"/>
      <c r="Q7" s="45"/>
      <c r="R7" s="45"/>
      <c r="S7" s="45"/>
    </row>
    <row r="8" spans="1:19" ht="12.65" customHeight="1" x14ac:dyDescent="0.3">
      <c r="A8" s="65" t="s">
        <v>136</v>
      </c>
      <c r="B8" s="55"/>
      <c r="C8" s="55"/>
      <c r="D8" s="55">
        <v>3</v>
      </c>
      <c r="E8" s="52">
        <f>SUM(B8:D8)</f>
        <v>3</v>
      </c>
      <c r="F8" s="55"/>
      <c r="G8" s="55">
        <v>2</v>
      </c>
      <c r="H8" s="55"/>
      <c r="I8" s="55">
        <v>3</v>
      </c>
      <c r="J8" s="52">
        <f>SUM(F8:I8)</f>
        <v>5</v>
      </c>
      <c r="K8" s="52">
        <v>2</v>
      </c>
      <c r="L8" s="52">
        <v>1</v>
      </c>
      <c r="M8" s="52">
        <v>0</v>
      </c>
      <c r="N8" s="52">
        <f>SUM(E8+J8+K8+L8+M8)</f>
        <v>11</v>
      </c>
      <c r="O8" s="43"/>
      <c r="P8" s="43"/>
      <c r="Q8" s="43"/>
      <c r="R8" s="43"/>
      <c r="S8" s="43"/>
    </row>
    <row r="9" spans="1:19" ht="12.65" customHeight="1" x14ac:dyDescent="0.3">
      <c r="A9" s="65" t="s">
        <v>19</v>
      </c>
      <c r="B9" s="55"/>
      <c r="C9" s="55"/>
      <c r="D9" s="55" t="s">
        <v>431</v>
      </c>
      <c r="E9" s="52" t="s">
        <v>431</v>
      </c>
      <c r="F9" s="55"/>
      <c r="G9" s="55" t="s">
        <v>358</v>
      </c>
      <c r="H9" s="55"/>
      <c r="I9" s="55" t="s">
        <v>287</v>
      </c>
      <c r="J9" s="52" t="s">
        <v>520</v>
      </c>
      <c r="K9" s="52" t="s">
        <v>267</v>
      </c>
      <c r="L9" s="52" t="s">
        <v>177</v>
      </c>
      <c r="M9" s="52" t="s">
        <v>147</v>
      </c>
      <c r="N9" s="52" t="s">
        <v>521</v>
      </c>
      <c r="O9" s="46"/>
      <c r="P9" s="46"/>
      <c r="Q9" s="46"/>
      <c r="R9" s="46"/>
      <c r="S9" s="46"/>
    </row>
    <row r="10" spans="1:19" ht="12.65" customHeight="1" x14ac:dyDescent="0.3">
      <c r="A10" s="65" t="s">
        <v>135</v>
      </c>
      <c r="B10" s="55"/>
      <c r="C10" s="55"/>
      <c r="D10" s="55">
        <v>3</v>
      </c>
      <c r="E10" s="52">
        <f>SUM(B10:D10)</f>
        <v>3</v>
      </c>
      <c r="F10" s="55"/>
      <c r="G10" s="55">
        <v>4</v>
      </c>
      <c r="H10" s="55"/>
      <c r="I10" s="55">
        <v>0</v>
      </c>
      <c r="J10" s="52">
        <f>SUM(F10:I10)</f>
        <v>4</v>
      </c>
      <c r="K10" s="52">
        <v>6</v>
      </c>
      <c r="L10" s="52">
        <v>0</v>
      </c>
      <c r="M10" s="52">
        <v>1</v>
      </c>
      <c r="N10" s="52">
        <f>SUM(E10+J10+K10+L10+M10)</f>
        <v>14</v>
      </c>
      <c r="O10" s="43"/>
      <c r="P10" s="43"/>
      <c r="Q10" s="43"/>
      <c r="R10" s="43"/>
      <c r="S10" s="43"/>
    </row>
    <row r="11" spans="1:19" ht="12.65" customHeight="1" x14ac:dyDescent="0.3">
      <c r="A11" s="65" t="s">
        <v>370</v>
      </c>
      <c r="B11" s="55" t="s">
        <v>14</v>
      </c>
      <c r="C11" s="55" t="s">
        <v>14</v>
      </c>
      <c r="D11" s="55">
        <v>7</v>
      </c>
      <c r="E11" s="52">
        <f>SUM(B11:D11)</f>
        <v>7</v>
      </c>
      <c r="F11" s="55" t="s">
        <v>14</v>
      </c>
      <c r="G11" s="55">
        <v>6</v>
      </c>
      <c r="H11" s="55" t="s">
        <v>14</v>
      </c>
      <c r="I11" s="55">
        <v>6</v>
      </c>
      <c r="J11" s="52">
        <f>SUM(F11:I11)</f>
        <v>12</v>
      </c>
      <c r="K11" s="52">
        <v>6</v>
      </c>
      <c r="L11" s="52">
        <v>4</v>
      </c>
      <c r="M11" s="52">
        <v>1</v>
      </c>
      <c r="N11" s="52">
        <f>SUM(E11+J11+K11+L11+M11)</f>
        <v>30</v>
      </c>
      <c r="O11" s="43"/>
      <c r="P11" s="43"/>
      <c r="Q11" s="43"/>
      <c r="R11" s="43"/>
      <c r="S11" s="43"/>
    </row>
    <row r="12" spans="1:19" ht="12.65" customHeight="1" x14ac:dyDescent="0.3">
      <c r="B12" s="55"/>
      <c r="C12" s="55"/>
      <c r="D12" s="55"/>
      <c r="E12" s="52"/>
      <c r="F12" s="55"/>
      <c r="G12" s="55" t="s">
        <v>14</v>
      </c>
      <c r="H12" s="55"/>
      <c r="I12" s="55" t="s">
        <v>14</v>
      </c>
      <c r="J12" s="52"/>
      <c r="K12" s="52" t="s">
        <v>14</v>
      </c>
      <c r="L12" s="52" t="s">
        <v>14</v>
      </c>
      <c r="M12" s="52"/>
      <c r="N12" s="52"/>
      <c r="O12" s="46"/>
      <c r="P12" s="46"/>
      <c r="Q12" s="46"/>
      <c r="R12" s="46"/>
      <c r="S12" s="46"/>
    </row>
    <row r="13" spans="1:19" ht="12.65" customHeight="1" x14ac:dyDescent="0.3">
      <c r="A13" s="65" t="s">
        <v>20</v>
      </c>
      <c r="B13" s="55" t="s">
        <v>522</v>
      </c>
      <c r="C13" s="55"/>
      <c r="D13" s="55" t="s">
        <v>188</v>
      </c>
      <c r="E13" s="52" t="s">
        <v>523</v>
      </c>
      <c r="F13" s="55" t="s">
        <v>524</v>
      </c>
      <c r="G13" s="55" t="s">
        <v>178</v>
      </c>
      <c r="H13" s="55"/>
      <c r="I13" s="55"/>
      <c r="J13" s="52" t="s">
        <v>513</v>
      </c>
      <c r="K13" s="52" t="s">
        <v>156</v>
      </c>
      <c r="L13" s="52" t="s">
        <v>374</v>
      </c>
      <c r="M13" s="52"/>
      <c r="N13" s="52" t="s">
        <v>525</v>
      </c>
      <c r="O13" s="46"/>
      <c r="P13" s="46"/>
      <c r="Q13" s="46"/>
      <c r="R13" s="46"/>
      <c r="S13" s="46"/>
    </row>
    <row r="14" spans="1:19" ht="12.65" customHeight="1" x14ac:dyDescent="0.3">
      <c r="A14" s="65" t="s">
        <v>136</v>
      </c>
      <c r="B14" s="55">
        <v>20</v>
      </c>
      <c r="C14" s="55"/>
      <c r="D14" s="55">
        <v>13</v>
      </c>
      <c r="E14" s="52">
        <f>SUM(B14:D14)</f>
        <v>33</v>
      </c>
      <c r="F14" s="55">
        <v>40</v>
      </c>
      <c r="G14" s="55">
        <v>35</v>
      </c>
      <c r="H14" s="55"/>
      <c r="I14" s="55"/>
      <c r="J14" s="52">
        <f>SUM(F14:I14)</f>
        <v>75</v>
      </c>
      <c r="K14" s="52">
        <v>33</v>
      </c>
      <c r="L14" s="52">
        <v>47</v>
      </c>
      <c r="M14" s="52"/>
      <c r="N14" s="52">
        <f>SUM(E14+J14+K14+L14+M14)</f>
        <v>188</v>
      </c>
      <c r="O14" s="43"/>
      <c r="P14" s="43"/>
      <c r="Q14" s="43"/>
      <c r="R14" s="43"/>
      <c r="S14" s="43"/>
    </row>
    <row r="15" spans="1:19" ht="12.65" customHeight="1" x14ac:dyDescent="0.3">
      <c r="A15" s="65" t="s">
        <v>135</v>
      </c>
      <c r="B15" s="55">
        <v>2</v>
      </c>
      <c r="C15" s="55"/>
      <c r="D15" s="55">
        <v>0</v>
      </c>
      <c r="E15" s="52">
        <f>SUM(B15:D15)</f>
        <v>2</v>
      </c>
      <c r="F15" s="55">
        <v>3</v>
      </c>
      <c r="G15" s="55">
        <v>0</v>
      </c>
      <c r="H15" s="55"/>
      <c r="I15" s="55"/>
      <c r="J15" s="52">
        <f>SUM(F15:I15)</f>
        <v>3</v>
      </c>
      <c r="K15" s="52">
        <v>0</v>
      </c>
      <c r="L15" s="52">
        <v>5</v>
      </c>
      <c r="M15" s="52"/>
      <c r="N15" s="52">
        <f>SUM(E15+J15+K15+L15+M15)</f>
        <v>10</v>
      </c>
      <c r="O15" s="43"/>
      <c r="P15" s="43"/>
      <c r="Q15" s="43"/>
      <c r="R15" s="43"/>
      <c r="S15" s="43"/>
    </row>
    <row r="16" spans="1:19" ht="12.65" customHeight="1" x14ac:dyDescent="0.3">
      <c r="A16" s="65" t="s">
        <v>370</v>
      </c>
      <c r="B16" s="55">
        <v>1</v>
      </c>
      <c r="C16" s="55" t="s">
        <v>14</v>
      </c>
      <c r="D16" s="55">
        <v>0</v>
      </c>
      <c r="E16" s="52">
        <f>SUM(B16:D16)</f>
        <v>1</v>
      </c>
      <c r="F16" s="55">
        <v>1</v>
      </c>
      <c r="G16" s="55">
        <v>2</v>
      </c>
      <c r="H16" s="55" t="s">
        <v>14</v>
      </c>
      <c r="I16" s="55" t="s">
        <v>14</v>
      </c>
      <c r="J16" s="52">
        <f>SUM(F16:I16)</f>
        <v>3</v>
      </c>
      <c r="K16" s="52">
        <v>3</v>
      </c>
      <c r="L16" s="52">
        <v>5</v>
      </c>
      <c r="M16" s="52"/>
      <c r="N16" s="52">
        <f>SUM(E16+J16+K16+L16+M16)</f>
        <v>12</v>
      </c>
      <c r="O16" s="43"/>
      <c r="P16" s="43"/>
      <c r="Q16" s="43"/>
      <c r="R16" s="43"/>
      <c r="S16" s="43"/>
    </row>
    <row r="17" spans="1:19" ht="12.65" customHeight="1" x14ac:dyDescent="0.3">
      <c r="B17" s="55"/>
      <c r="C17" s="55"/>
      <c r="D17" s="55"/>
      <c r="E17" s="52"/>
      <c r="F17" s="55"/>
      <c r="G17" s="55"/>
      <c r="H17" s="55"/>
      <c r="I17" s="55"/>
      <c r="J17" s="52"/>
      <c r="K17" s="52"/>
      <c r="L17" s="52"/>
      <c r="M17" s="52"/>
      <c r="N17" s="52"/>
      <c r="O17" s="43"/>
      <c r="P17" s="43"/>
      <c r="Q17" s="43"/>
      <c r="R17" s="43"/>
      <c r="S17" s="43"/>
    </row>
    <row r="18" spans="1:19" ht="12.65" customHeight="1" x14ac:dyDescent="0.3">
      <c r="A18" s="65" t="s">
        <v>13</v>
      </c>
      <c r="B18" s="55"/>
      <c r="C18" s="55"/>
      <c r="D18" s="55">
        <v>0</v>
      </c>
      <c r="E18" s="52">
        <f>SUM(B18:D18)</f>
        <v>0</v>
      </c>
      <c r="F18" s="55">
        <v>0</v>
      </c>
      <c r="G18" s="55">
        <v>0</v>
      </c>
      <c r="H18" s="55"/>
      <c r="I18" s="55" t="s">
        <v>14</v>
      </c>
      <c r="J18" s="52">
        <f>SUM(F18:I18)</f>
        <v>0</v>
      </c>
      <c r="K18" s="52">
        <v>0</v>
      </c>
      <c r="L18" s="52">
        <v>1</v>
      </c>
      <c r="M18" s="52">
        <v>0</v>
      </c>
      <c r="N18" s="52">
        <f>SUM(E18+J18+K18+L18+M18)</f>
        <v>1</v>
      </c>
      <c r="O18" s="46"/>
      <c r="P18" s="46"/>
      <c r="Q18" s="46"/>
      <c r="R18" s="46"/>
      <c r="S18" s="46"/>
    </row>
    <row r="19" spans="1:19" ht="12.65" customHeight="1" x14ac:dyDescent="0.3">
      <c r="A19" s="65" t="s">
        <v>16</v>
      </c>
      <c r="B19" s="55"/>
      <c r="C19" s="55"/>
      <c r="D19" s="55">
        <v>2</v>
      </c>
      <c r="E19" s="52">
        <f>SUM(B19:D19)</f>
        <v>2</v>
      </c>
      <c r="F19" s="55">
        <v>3</v>
      </c>
      <c r="G19" s="55">
        <v>0</v>
      </c>
      <c r="H19" s="55"/>
      <c r="I19" s="55" t="s">
        <v>14</v>
      </c>
      <c r="J19" s="52">
        <f>SUM(F19:I19)</f>
        <v>3</v>
      </c>
      <c r="K19" s="52">
        <v>0</v>
      </c>
      <c r="L19" s="52">
        <v>0</v>
      </c>
      <c r="M19" s="52">
        <v>1</v>
      </c>
      <c r="N19" s="52">
        <f>SUM(E19+J19+K19+L19+M19)</f>
        <v>6</v>
      </c>
      <c r="O19" s="46"/>
      <c r="P19" s="46"/>
      <c r="Q19" s="46"/>
      <c r="R19" s="46"/>
      <c r="S19" s="46"/>
    </row>
    <row r="20" spans="1:19" ht="12.65" customHeight="1" x14ac:dyDescent="0.3">
      <c r="A20" s="65" t="s">
        <v>15</v>
      </c>
      <c r="B20" s="55"/>
      <c r="C20" s="55"/>
      <c r="D20" s="55">
        <v>25</v>
      </c>
      <c r="E20" s="52">
        <f>SUM(B20:D20)</f>
        <v>25</v>
      </c>
      <c r="F20" s="55">
        <v>3</v>
      </c>
      <c r="G20" s="55">
        <v>14</v>
      </c>
      <c r="H20" s="55"/>
      <c r="I20" s="55"/>
      <c r="J20" s="52">
        <f>SUM(F20:I20)</f>
        <v>17</v>
      </c>
      <c r="K20" s="52">
        <v>43</v>
      </c>
      <c r="L20" s="52">
        <v>19</v>
      </c>
      <c r="M20" s="52">
        <v>4</v>
      </c>
      <c r="N20" s="52">
        <f>SUM(E20+J20+K20+L20+M20)</f>
        <v>108</v>
      </c>
      <c r="O20" s="46"/>
      <c r="P20" s="46"/>
      <c r="Q20" s="46"/>
      <c r="R20" s="46"/>
      <c r="S20" s="46"/>
    </row>
    <row r="21" spans="1:19" ht="12.65" customHeight="1" x14ac:dyDescent="0.3">
      <c r="A21" s="65" t="s">
        <v>19</v>
      </c>
      <c r="B21" s="55"/>
      <c r="C21" s="55"/>
      <c r="D21" s="55" t="s">
        <v>526</v>
      </c>
      <c r="E21" s="52" t="s">
        <v>526</v>
      </c>
      <c r="F21" s="55" t="s">
        <v>527</v>
      </c>
      <c r="G21" s="55" t="s">
        <v>195</v>
      </c>
      <c r="H21" s="55"/>
      <c r="I21" s="55"/>
      <c r="J21" s="52" t="s">
        <v>275</v>
      </c>
      <c r="K21" s="52" t="s">
        <v>528</v>
      </c>
      <c r="L21" s="52" t="s">
        <v>354</v>
      </c>
      <c r="M21" s="52" t="s">
        <v>529</v>
      </c>
      <c r="N21" s="52" t="s">
        <v>530</v>
      </c>
      <c r="O21" s="46"/>
      <c r="P21" s="46"/>
      <c r="Q21" s="46"/>
      <c r="R21" s="46"/>
      <c r="S21" s="46"/>
    </row>
    <row r="22" spans="1:19" ht="12.65" customHeight="1" x14ac:dyDescent="0.3">
      <c r="A22" s="65" t="s">
        <v>136</v>
      </c>
      <c r="B22" s="55"/>
      <c r="C22" s="55"/>
      <c r="D22" s="55">
        <v>33</v>
      </c>
      <c r="E22" s="52">
        <f>SUM(B22:D22)</f>
        <v>33</v>
      </c>
      <c r="F22" s="55">
        <v>9</v>
      </c>
      <c r="G22" s="55">
        <v>58</v>
      </c>
      <c r="H22" s="55"/>
      <c r="I22" s="55"/>
      <c r="J22" s="52">
        <f>SUM(F22:I22)</f>
        <v>67</v>
      </c>
      <c r="K22" s="52">
        <v>38</v>
      </c>
      <c r="L22" s="52">
        <v>26</v>
      </c>
      <c r="M22" s="52">
        <v>6</v>
      </c>
      <c r="N22" s="52">
        <f>SUM(E22+J22+K22+L22+M22)</f>
        <v>170</v>
      </c>
      <c r="O22" s="43"/>
      <c r="P22" s="43"/>
      <c r="Q22" s="43"/>
      <c r="R22" s="43"/>
      <c r="S22" s="43"/>
    </row>
    <row r="23" spans="1:19" ht="12.65" customHeight="1" x14ac:dyDescent="0.3">
      <c r="A23" s="65" t="s">
        <v>135</v>
      </c>
      <c r="B23" s="55"/>
      <c r="C23" s="55"/>
      <c r="D23" s="55">
        <v>3</v>
      </c>
      <c r="E23" s="52">
        <f>SUM(B23:D23)</f>
        <v>3</v>
      </c>
      <c r="F23" s="55">
        <v>0</v>
      </c>
      <c r="G23" s="55">
        <v>0</v>
      </c>
      <c r="H23" s="55"/>
      <c r="I23" s="55"/>
      <c r="J23" s="52">
        <f>SUM(F23:I23)</f>
        <v>0</v>
      </c>
      <c r="K23" s="52">
        <v>7</v>
      </c>
      <c r="L23" s="52">
        <v>6</v>
      </c>
      <c r="M23" s="52">
        <v>0</v>
      </c>
      <c r="N23" s="52">
        <f>SUM(E23+J23+K23+L23+M23)</f>
        <v>16</v>
      </c>
      <c r="O23" s="43"/>
      <c r="P23" s="43"/>
      <c r="Q23" s="43"/>
      <c r="R23" s="43"/>
      <c r="S23" s="43"/>
    </row>
    <row r="24" spans="1:19" ht="12.65" customHeight="1" x14ac:dyDescent="0.3">
      <c r="A24" s="65" t="s">
        <v>370</v>
      </c>
      <c r="B24" s="55" t="s">
        <v>14</v>
      </c>
      <c r="C24" s="55" t="s">
        <v>14</v>
      </c>
      <c r="D24" s="55">
        <v>4</v>
      </c>
      <c r="E24" s="52">
        <f>SUM(B24:D24)</f>
        <v>4</v>
      </c>
      <c r="F24" s="55">
        <v>0</v>
      </c>
      <c r="G24" s="55">
        <v>0</v>
      </c>
      <c r="H24" s="55" t="s">
        <v>14</v>
      </c>
      <c r="I24" s="55" t="s">
        <v>14</v>
      </c>
      <c r="J24" s="52">
        <f>SUM(F24:I24)</f>
        <v>0</v>
      </c>
      <c r="K24" s="52">
        <v>0</v>
      </c>
      <c r="L24" s="52">
        <v>3</v>
      </c>
      <c r="M24" s="52">
        <v>2</v>
      </c>
      <c r="N24" s="52">
        <f>SUM(E24+J24+K24+L24+M24)</f>
        <v>9</v>
      </c>
      <c r="O24" s="43"/>
      <c r="P24" s="43"/>
      <c r="Q24" s="43"/>
      <c r="R24" s="43"/>
      <c r="S24" s="43"/>
    </row>
    <row r="25" spans="1:19" ht="12.65" customHeight="1" x14ac:dyDescent="0.3">
      <c r="B25" s="55"/>
      <c r="C25" s="55"/>
      <c r="D25" s="55"/>
      <c r="E25" s="52"/>
      <c r="F25" s="55"/>
      <c r="G25" s="55" t="s">
        <v>14</v>
      </c>
      <c r="H25" s="55"/>
      <c r="I25" s="55"/>
      <c r="J25" s="52"/>
      <c r="K25" s="52" t="s">
        <v>14</v>
      </c>
      <c r="L25" s="52"/>
      <c r="M25" s="52"/>
      <c r="N25" s="52"/>
      <c r="O25" s="46"/>
      <c r="P25" s="46"/>
      <c r="Q25" s="46"/>
      <c r="R25" s="46"/>
      <c r="S25" s="46"/>
    </row>
    <row r="26" spans="1:19" ht="12.65" customHeight="1" x14ac:dyDescent="0.3">
      <c r="A26" s="65" t="s">
        <v>21</v>
      </c>
      <c r="B26" s="55"/>
      <c r="C26" s="55"/>
      <c r="D26" s="55" t="s">
        <v>179</v>
      </c>
      <c r="E26" s="52" t="s">
        <v>179</v>
      </c>
      <c r="F26" s="55" t="s">
        <v>159</v>
      </c>
      <c r="G26" s="55" t="s">
        <v>190</v>
      </c>
      <c r="H26" s="55" t="s">
        <v>180</v>
      </c>
      <c r="I26" s="55" t="s">
        <v>527</v>
      </c>
      <c r="J26" s="52" t="s">
        <v>474</v>
      </c>
      <c r="K26" s="52" t="s">
        <v>253</v>
      </c>
      <c r="L26" s="52" t="s">
        <v>252</v>
      </c>
      <c r="M26" s="52" t="s">
        <v>196</v>
      </c>
      <c r="N26" s="52" t="s">
        <v>531</v>
      </c>
      <c r="O26" s="46"/>
      <c r="P26" s="46"/>
      <c r="Q26" s="46"/>
      <c r="R26" s="46"/>
      <c r="S26" s="46"/>
    </row>
    <row r="27" spans="1:19" ht="12.65" customHeight="1" x14ac:dyDescent="0.3">
      <c r="A27" s="65" t="s">
        <v>136</v>
      </c>
      <c r="B27" s="55"/>
      <c r="C27" s="55"/>
      <c r="D27" s="55">
        <v>6</v>
      </c>
      <c r="E27" s="52">
        <f>SUM(B27:D27)</f>
        <v>6</v>
      </c>
      <c r="F27" s="55">
        <v>4</v>
      </c>
      <c r="G27" s="55">
        <v>3</v>
      </c>
      <c r="H27" s="55">
        <v>3</v>
      </c>
      <c r="I27" s="55">
        <v>8</v>
      </c>
      <c r="J27" s="52">
        <f>SUM(F27:I27)</f>
        <v>18</v>
      </c>
      <c r="K27" s="52">
        <v>5</v>
      </c>
      <c r="L27" s="52">
        <v>28</v>
      </c>
      <c r="M27" s="52">
        <v>5</v>
      </c>
      <c r="N27" s="52">
        <f>SUM(E27+J27+K27+L27+M27)</f>
        <v>62</v>
      </c>
      <c r="O27" s="43"/>
      <c r="P27" s="43"/>
      <c r="Q27" s="43"/>
      <c r="R27" s="43"/>
      <c r="S27" s="43"/>
    </row>
    <row r="28" spans="1:19" ht="12.65" customHeight="1" x14ac:dyDescent="0.3">
      <c r="A28" s="65" t="s">
        <v>135</v>
      </c>
      <c r="B28" s="55"/>
      <c r="C28" s="55"/>
      <c r="D28" s="55">
        <v>2</v>
      </c>
      <c r="E28" s="52">
        <f>SUM(B28:D28)</f>
        <v>2</v>
      </c>
      <c r="F28" s="55">
        <v>1</v>
      </c>
      <c r="G28" s="55">
        <v>0</v>
      </c>
      <c r="H28" s="55">
        <v>0</v>
      </c>
      <c r="I28" s="55">
        <v>0</v>
      </c>
      <c r="J28" s="52">
        <f>SUM(F28:I28)</f>
        <v>1</v>
      </c>
      <c r="K28" s="52">
        <v>0</v>
      </c>
      <c r="L28" s="52">
        <v>0</v>
      </c>
      <c r="M28" s="52">
        <v>0</v>
      </c>
      <c r="N28" s="52">
        <f>SUM(E28+J28+K28+L28+M28)</f>
        <v>3</v>
      </c>
      <c r="O28" s="43"/>
      <c r="P28" s="43"/>
      <c r="Q28" s="43"/>
      <c r="R28" s="43"/>
      <c r="S28" s="43"/>
    </row>
    <row r="29" spans="1:19" ht="12.65" customHeight="1" x14ac:dyDescent="0.3">
      <c r="A29" s="65" t="s">
        <v>370</v>
      </c>
      <c r="B29" s="55"/>
      <c r="C29" s="55"/>
      <c r="D29" s="55">
        <v>2</v>
      </c>
      <c r="E29" s="52">
        <f>SUM(B29:D29)</f>
        <v>2</v>
      </c>
      <c r="F29" s="55">
        <v>0</v>
      </c>
      <c r="G29" s="55">
        <v>0</v>
      </c>
      <c r="H29" s="55">
        <v>2</v>
      </c>
      <c r="I29" s="55">
        <v>0</v>
      </c>
      <c r="J29" s="52">
        <f>SUM(F29:I29)</f>
        <v>2</v>
      </c>
      <c r="K29" s="52">
        <v>0</v>
      </c>
      <c r="L29" s="52">
        <v>0</v>
      </c>
      <c r="M29" s="52">
        <v>4</v>
      </c>
      <c r="N29" s="52">
        <f>SUM(E29+J29+K29+L29+M29)</f>
        <v>8</v>
      </c>
      <c r="O29" s="43"/>
      <c r="P29" s="43"/>
      <c r="Q29" s="43"/>
      <c r="R29" s="43"/>
      <c r="S29" s="43"/>
    </row>
    <row r="30" spans="1:19" ht="12.65" customHeight="1" x14ac:dyDescent="0.3">
      <c r="B30" s="55"/>
      <c r="C30" s="55"/>
      <c r="D30" s="55"/>
      <c r="E30" s="52"/>
      <c r="F30" s="55"/>
      <c r="G30" s="55"/>
      <c r="H30" s="55"/>
      <c r="I30" s="55"/>
      <c r="J30" s="52"/>
      <c r="K30" s="52"/>
      <c r="L30" s="52"/>
      <c r="M30" s="52"/>
      <c r="N30" s="52"/>
      <c r="O30" s="43"/>
      <c r="P30" s="43"/>
      <c r="Q30" s="43"/>
      <c r="R30" s="43"/>
      <c r="S30" s="43"/>
    </row>
    <row r="31" spans="1:19" ht="12.65" customHeight="1" x14ac:dyDescent="0.3">
      <c r="A31" s="65" t="s">
        <v>25</v>
      </c>
      <c r="B31" s="55"/>
      <c r="C31" s="55"/>
      <c r="D31" s="55" t="s">
        <v>152</v>
      </c>
      <c r="E31" s="52" t="s">
        <v>152</v>
      </c>
      <c r="F31" s="55" t="s">
        <v>152</v>
      </c>
      <c r="G31" s="55">
        <v>0</v>
      </c>
      <c r="H31" s="55" t="s">
        <v>160</v>
      </c>
      <c r="I31" s="55" t="s">
        <v>244</v>
      </c>
      <c r="J31" s="52" t="s">
        <v>216</v>
      </c>
      <c r="K31" s="52" t="s">
        <v>271</v>
      </c>
      <c r="L31" s="52" t="s">
        <v>470</v>
      </c>
      <c r="M31" s="52" t="s">
        <v>470</v>
      </c>
      <c r="N31" s="52" t="s">
        <v>532</v>
      </c>
      <c r="O31" s="46"/>
      <c r="P31" s="46"/>
      <c r="Q31" s="46"/>
      <c r="R31" s="46"/>
      <c r="S31" s="46"/>
    </row>
    <row r="32" spans="1:19" ht="12.65" customHeight="1" x14ac:dyDescent="0.3">
      <c r="A32" s="65" t="s">
        <v>136</v>
      </c>
      <c r="B32" s="55"/>
      <c r="C32" s="55"/>
      <c r="D32" s="55">
        <v>2</v>
      </c>
      <c r="E32" s="52">
        <f>SUM(B32:D32)</f>
        <v>2</v>
      </c>
      <c r="F32" s="55">
        <v>2</v>
      </c>
      <c r="G32" s="55">
        <v>2</v>
      </c>
      <c r="H32" s="55">
        <v>2</v>
      </c>
      <c r="I32" s="55">
        <v>3</v>
      </c>
      <c r="J32" s="52">
        <f>SUM(F32:I32)</f>
        <v>9</v>
      </c>
      <c r="K32" s="52">
        <v>7</v>
      </c>
      <c r="L32" s="52">
        <v>0</v>
      </c>
      <c r="M32" s="52">
        <v>0</v>
      </c>
      <c r="N32" s="52">
        <f>SUM(E32+J32+K32+L32+M32)</f>
        <v>18</v>
      </c>
      <c r="O32" s="43"/>
      <c r="P32" s="43"/>
      <c r="Q32" s="43"/>
      <c r="R32" s="43"/>
      <c r="S32" s="43"/>
    </row>
    <row r="33" spans="1:19" ht="12.65" customHeight="1" x14ac:dyDescent="0.3">
      <c r="A33" s="65" t="s">
        <v>370</v>
      </c>
      <c r="B33" s="55"/>
      <c r="C33" s="55"/>
      <c r="D33" s="55">
        <v>0</v>
      </c>
      <c r="E33" s="52">
        <f>SUM(B33:D33)</f>
        <v>0</v>
      </c>
      <c r="F33" s="55">
        <v>0</v>
      </c>
      <c r="G33" s="55">
        <v>0</v>
      </c>
      <c r="H33" s="55">
        <v>0</v>
      </c>
      <c r="I33" s="55">
        <v>1</v>
      </c>
      <c r="J33" s="52">
        <f>SUM(F33:I33)</f>
        <v>1</v>
      </c>
      <c r="K33" s="52">
        <v>0</v>
      </c>
      <c r="L33" s="52">
        <v>1</v>
      </c>
      <c r="M33" s="52">
        <v>0</v>
      </c>
      <c r="N33" s="52">
        <f>SUM(E33+J33+K33+L33+M33)</f>
        <v>2</v>
      </c>
      <c r="O33" s="43"/>
      <c r="P33" s="43"/>
      <c r="Q33" s="43"/>
      <c r="R33" s="43"/>
      <c r="S33" s="43"/>
    </row>
    <row r="34" spans="1:19" ht="12.65" customHeight="1" x14ac:dyDescent="0.3">
      <c r="B34" s="55"/>
      <c r="C34" s="55"/>
      <c r="D34" s="55"/>
      <c r="E34" s="52"/>
      <c r="F34" s="55"/>
      <c r="G34" s="55"/>
      <c r="H34" s="55"/>
      <c r="I34" s="55"/>
      <c r="J34" s="52"/>
      <c r="K34" s="52"/>
      <c r="L34" s="52"/>
      <c r="M34" s="52"/>
      <c r="N34" s="52"/>
      <c r="O34" s="43"/>
      <c r="P34" s="43"/>
      <c r="Q34" s="43"/>
      <c r="R34" s="43"/>
      <c r="S34" s="43"/>
    </row>
    <row r="35" spans="1:19" ht="12.65" customHeight="1" x14ac:dyDescent="0.3">
      <c r="A35" s="65" t="s">
        <v>457</v>
      </c>
      <c r="B35" s="55"/>
      <c r="C35" s="55"/>
      <c r="D35" s="55">
        <v>0</v>
      </c>
      <c r="E35" s="52">
        <v>0</v>
      </c>
      <c r="F35" s="55" t="s">
        <v>184</v>
      </c>
      <c r="G35" s="55" t="s">
        <v>190</v>
      </c>
      <c r="H35" s="55" t="s">
        <v>352</v>
      </c>
      <c r="I35" s="55" t="s">
        <v>180</v>
      </c>
      <c r="J35" s="52" t="s">
        <v>199</v>
      </c>
      <c r="K35" s="52" t="s">
        <v>159</v>
      </c>
      <c r="L35" s="52" t="s">
        <v>470</v>
      </c>
      <c r="M35" s="52"/>
      <c r="N35" s="52" t="s">
        <v>476</v>
      </c>
      <c r="O35" s="46"/>
      <c r="P35" s="46"/>
      <c r="Q35" s="46"/>
      <c r="R35" s="46"/>
      <c r="S35" s="46"/>
    </row>
    <row r="36" spans="1:19" ht="12.65" customHeight="1" x14ac:dyDescent="0.3">
      <c r="A36" s="65" t="s">
        <v>136</v>
      </c>
      <c r="B36" s="55"/>
      <c r="C36" s="55"/>
      <c r="D36" s="55"/>
      <c r="E36" s="52">
        <f>SUM(B36:D36)</f>
        <v>0</v>
      </c>
      <c r="F36" s="55">
        <v>0</v>
      </c>
      <c r="G36" s="55">
        <v>0</v>
      </c>
      <c r="H36" s="45">
        <v>13</v>
      </c>
      <c r="I36" s="55">
        <v>3</v>
      </c>
      <c r="J36" s="52">
        <f>SUM(F36:I36)</f>
        <v>16</v>
      </c>
      <c r="K36" s="52">
        <v>4</v>
      </c>
      <c r="L36" s="52">
        <v>0</v>
      </c>
      <c r="M36" s="52"/>
      <c r="N36" s="52">
        <f>SUM(E36+J36+K36+L36+M36)</f>
        <v>20</v>
      </c>
      <c r="O36" s="43"/>
      <c r="P36" s="43"/>
      <c r="Q36" s="43"/>
      <c r="R36" s="43"/>
      <c r="S36" s="43"/>
    </row>
    <row r="37" spans="1:19" ht="12.65" customHeight="1" x14ac:dyDescent="0.3">
      <c r="A37" s="65" t="s">
        <v>370</v>
      </c>
      <c r="B37" s="55"/>
      <c r="C37" s="55"/>
      <c r="D37" s="55"/>
      <c r="E37" s="52">
        <f>SUM(B37:D37)</f>
        <v>0</v>
      </c>
      <c r="F37" s="55">
        <v>0</v>
      </c>
      <c r="G37" s="55">
        <v>0</v>
      </c>
      <c r="H37" s="45">
        <v>1</v>
      </c>
      <c r="I37" s="55">
        <v>0</v>
      </c>
      <c r="J37" s="52">
        <f>SUM(F37:I37)</f>
        <v>1</v>
      </c>
      <c r="K37" s="52">
        <v>1</v>
      </c>
      <c r="L37" s="52">
        <v>0</v>
      </c>
      <c r="M37" s="52"/>
      <c r="N37" s="52">
        <f>SUM(E37+J37+K37+L37+M37)</f>
        <v>2</v>
      </c>
      <c r="O37" s="43"/>
      <c r="P37" s="43"/>
      <c r="Q37" s="43"/>
      <c r="R37" s="43"/>
      <c r="S37" s="43"/>
    </row>
    <row r="38" spans="1:19" ht="12.65" customHeight="1" x14ac:dyDescent="0.3">
      <c r="B38" s="55" t="s">
        <v>14</v>
      </c>
      <c r="C38" s="55"/>
      <c r="D38" s="55"/>
      <c r="E38" s="52"/>
      <c r="F38" s="55"/>
      <c r="G38" s="55"/>
      <c r="H38" s="55"/>
      <c r="I38" s="55"/>
      <c r="J38" s="52"/>
      <c r="K38" s="52"/>
      <c r="L38" s="52"/>
      <c r="M38" s="52"/>
      <c r="N38" s="52"/>
      <c r="O38" s="46"/>
      <c r="P38" s="46"/>
      <c r="Q38" s="46"/>
      <c r="R38" s="46"/>
      <c r="S38" s="46"/>
    </row>
    <row r="39" spans="1:19" ht="12.65" customHeight="1" x14ac:dyDescent="0.3">
      <c r="A39" s="65" t="s">
        <v>22</v>
      </c>
      <c r="B39" s="55">
        <v>111</v>
      </c>
      <c r="C39" s="55">
        <v>73</v>
      </c>
      <c r="D39" s="55">
        <v>221</v>
      </c>
      <c r="E39" s="52">
        <f t="shared" ref="E39:E44" si="0">SUM(B39:D39)</f>
        <v>405</v>
      </c>
      <c r="F39" s="55">
        <v>82</v>
      </c>
      <c r="G39" s="55">
        <v>123</v>
      </c>
      <c r="H39" s="55">
        <v>91</v>
      </c>
      <c r="I39" s="55">
        <v>113</v>
      </c>
      <c r="J39" s="52">
        <f t="shared" ref="J39:J44" si="1">SUM(F39:I39)</f>
        <v>409</v>
      </c>
      <c r="K39" s="52">
        <v>341</v>
      </c>
      <c r="L39" s="52">
        <v>365</v>
      </c>
      <c r="M39" s="52">
        <v>31</v>
      </c>
      <c r="N39" s="52">
        <f t="shared" ref="N39:N44" si="2">SUM(E39+J39+K39+L39+M39)</f>
        <v>1551</v>
      </c>
      <c r="O39" s="46"/>
      <c r="P39" s="46"/>
      <c r="Q39" s="46"/>
      <c r="R39" s="46"/>
      <c r="S39" s="46"/>
    </row>
    <row r="40" spans="1:19" ht="12.65" customHeight="1" x14ac:dyDescent="0.3">
      <c r="A40" s="65" t="s">
        <v>23</v>
      </c>
      <c r="B40" s="55">
        <v>49</v>
      </c>
      <c r="C40" s="55">
        <v>30</v>
      </c>
      <c r="D40" s="55">
        <v>70</v>
      </c>
      <c r="E40" s="52">
        <f t="shared" si="0"/>
        <v>149</v>
      </c>
      <c r="F40" s="55">
        <v>40</v>
      </c>
      <c r="G40" s="55">
        <v>125</v>
      </c>
      <c r="H40" s="55">
        <v>24</v>
      </c>
      <c r="I40" s="55">
        <v>68</v>
      </c>
      <c r="J40" s="52">
        <f t="shared" si="1"/>
        <v>257</v>
      </c>
      <c r="K40" s="52">
        <v>133</v>
      </c>
      <c r="L40" s="52">
        <v>131</v>
      </c>
      <c r="M40" s="52">
        <v>8</v>
      </c>
      <c r="N40" s="52">
        <f t="shared" si="2"/>
        <v>678</v>
      </c>
      <c r="O40" s="46"/>
      <c r="P40" s="46"/>
      <c r="Q40" s="46"/>
      <c r="R40" s="46"/>
      <c r="S40" s="46"/>
    </row>
    <row r="41" spans="1:19" ht="12.65" customHeight="1" x14ac:dyDescent="0.3">
      <c r="A41" s="65" t="s">
        <v>19</v>
      </c>
      <c r="B41" s="55">
        <f>SUM(B39:B40)</f>
        <v>160</v>
      </c>
      <c r="C41" s="55">
        <f>SUM(C39:C40)</f>
        <v>103</v>
      </c>
      <c r="D41" s="55">
        <f>SUM(D39:D40)</f>
        <v>291</v>
      </c>
      <c r="E41" s="52">
        <f t="shared" si="0"/>
        <v>554</v>
      </c>
      <c r="F41" s="55">
        <f>SUM(F39:F40)</f>
        <v>122</v>
      </c>
      <c r="G41" s="55">
        <f>SUM(G39:G40)</f>
        <v>248</v>
      </c>
      <c r="H41" s="55">
        <f>SUM(H39:H40)</f>
        <v>115</v>
      </c>
      <c r="I41" s="55">
        <f>SUM(I39:I40)</f>
        <v>181</v>
      </c>
      <c r="J41" s="52">
        <f t="shared" si="1"/>
        <v>666</v>
      </c>
      <c r="K41" s="52">
        <f>SUM(K39:K40)</f>
        <v>474</v>
      </c>
      <c r="L41" s="52">
        <f>SUM(L39:L40)</f>
        <v>496</v>
      </c>
      <c r="M41" s="52">
        <f>SUM(M39:M40)</f>
        <v>39</v>
      </c>
      <c r="N41" s="52">
        <f t="shared" si="2"/>
        <v>2229</v>
      </c>
      <c r="O41" s="46"/>
      <c r="P41" s="46"/>
      <c r="Q41" s="46"/>
      <c r="R41" s="46"/>
      <c r="S41" s="46"/>
    </row>
    <row r="42" spans="1:19" ht="12.65" customHeight="1" x14ac:dyDescent="0.3">
      <c r="A42" s="65" t="s">
        <v>136</v>
      </c>
      <c r="B42" s="55">
        <v>109</v>
      </c>
      <c r="C42" s="55">
        <v>92</v>
      </c>
      <c r="D42" s="55">
        <v>119</v>
      </c>
      <c r="E42" s="52">
        <f t="shared" si="0"/>
        <v>320</v>
      </c>
      <c r="F42" s="55">
        <v>95</v>
      </c>
      <c r="G42" s="55">
        <v>150</v>
      </c>
      <c r="H42" s="55">
        <v>104</v>
      </c>
      <c r="I42" s="55">
        <v>108</v>
      </c>
      <c r="J42" s="52">
        <f t="shared" si="1"/>
        <v>457</v>
      </c>
      <c r="K42" s="52">
        <v>294</v>
      </c>
      <c r="L42" s="52">
        <v>283</v>
      </c>
      <c r="M42" s="52">
        <v>44</v>
      </c>
      <c r="N42" s="52">
        <f t="shared" si="2"/>
        <v>1398</v>
      </c>
      <c r="O42" s="43"/>
      <c r="P42" s="43"/>
      <c r="Q42" s="43"/>
      <c r="R42" s="43"/>
      <c r="S42" s="43"/>
    </row>
    <row r="43" spans="1:19" ht="12.65" customHeight="1" x14ac:dyDescent="0.3">
      <c r="A43" s="65" t="s">
        <v>135</v>
      </c>
      <c r="B43" s="55">
        <v>5</v>
      </c>
      <c r="C43" s="55">
        <v>3</v>
      </c>
      <c r="D43" s="55">
        <v>22</v>
      </c>
      <c r="E43" s="52">
        <f t="shared" si="0"/>
        <v>30</v>
      </c>
      <c r="F43" s="55">
        <v>2</v>
      </c>
      <c r="G43" s="55">
        <v>11</v>
      </c>
      <c r="H43" s="55">
        <v>5</v>
      </c>
      <c r="I43" s="55">
        <v>12</v>
      </c>
      <c r="J43" s="52">
        <f t="shared" si="1"/>
        <v>30</v>
      </c>
      <c r="K43" s="52">
        <v>14</v>
      </c>
      <c r="L43" s="52">
        <v>10</v>
      </c>
      <c r="M43" s="52">
        <v>2</v>
      </c>
      <c r="N43" s="52">
        <f t="shared" si="2"/>
        <v>86</v>
      </c>
      <c r="O43" s="43"/>
      <c r="P43" s="43"/>
      <c r="Q43" s="43"/>
      <c r="R43" s="43"/>
      <c r="S43" s="43"/>
    </row>
    <row r="44" spans="1:19" ht="12.65" customHeight="1" x14ac:dyDescent="0.3">
      <c r="A44" s="71" t="s">
        <v>370</v>
      </c>
      <c r="B44" s="58">
        <v>6</v>
      </c>
      <c r="C44" s="58">
        <v>5</v>
      </c>
      <c r="D44" s="58">
        <v>33</v>
      </c>
      <c r="E44" s="59">
        <f t="shared" si="0"/>
        <v>44</v>
      </c>
      <c r="F44" s="58">
        <v>17</v>
      </c>
      <c r="G44" s="58">
        <v>10</v>
      </c>
      <c r="H44" s="58">
        <v>8</v>
      </c>
      <c r="I44" s="58">
        <v>19</v>
      </c>
      <c r="J44" s="59">
        <f t="shared" si="1"/>
        <v>54</v>
      </c>
      <c r="K44" s="59">
        <v>35</v>
      </c>
      <c r="L44" s="59">
        <v>25</v>
      </c>
      <c r="M44" s="59">
        <v>7</v>
      </c>
      <c r="N44" s="59">
        <f t="shared" si="2"/>
        <v>165</v>
      </c>
      <c r="O44" s="43"/>
      <c r="P44" s="43"/>
      <c r="Q44" s="43"/>
      <c r="R44" s="43"/>
      <c r="S44" s="43"/>
    </row>
    <row r="45" spans="1:19" ht="12.65" customHeight="1" x14ac:dyDescent="0.3">
      <c r="B45" s="55"/>
      <c r="C45" s="55"/>
      <c r="D45" s="55"/>
      <c r="E45" s="52"/>
      <c r="F45" s="55"/>
      <c r="G45" s="55"/>
      <c r="H45" s="55"/>
      <c r="I45" s="55"/>
      <c r="J45" s="52"/>
      <c r="K45" s="52"/>
      <c r="L45" s="52"/>
      <c r="M45" s="52"/>
      <c r="N45" s="52"/>
      <c r="O45" s="43"/>
      <c r="P45" s="43"/>
      <c r="Q45" s="43"/>
      <c r="R45" s="43"/>
      <c r="S45" s="43"/>
    </row>
    <row r="46" spans="1:19" x14ac:dyDescent="0.3">
      <c r="A46" s="65" t="s">
        <v>460</v>
      </c>
    </row>
    <row r="47" spans="1:19" x14ac:dyDescent="0.3">
      <c r="A47" s="65" t="s">
        <v>533</v>
      </c>
    </row>
    <row r="48" spans="1:19" x14ac:dyDescent="0.3">
      <c r="A48" s="65" t="s">
        <v>534</v>
      </c>
    </row>
    <row r="49" spans="1:1" x14ac:dyDescent="0.3">
      <c r="A49" s="65" t="s">
        <v>535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opLeftCell="A25" workbookViewId="0">
      <selection activeCell="F33" sqref="F33"/>
    </sheetView>
  </sheetViews>
  <sheetFormatPr defaultRowHeight="12.5" x14ac:dyDescent="0.25"/>
  <cols>
    <col min="1" max="1" width="18.81640625" customWidth="1"/>
  </cols>
  <sheetData>
    <row r="1" spans="1:14" ht="13" x14ac:dyDescent="0.3">
      <c r="A1" s="65"/>
      <c r="B1" s="46"/>
      <c r="C1" s="46"/>
      <c r="D1" s="46"/>
      <c r="E1" s="62"/>
      <c r="F1" s="46"/>
      <c r="G1" s="46"/>
      <c r="H1" s="46"/>
      <c r="I1" s="46"/>
      <c r="J1" s="62"/>
      <c r="K1" s="62"/>
      <c r="L1" s="62"/>
      <c r="M1" s="62"/>
      <c r="N1" s="62"/>
    </row>
    <row r="2" spans="1:14" ht="13" x14ac:dyDescent="0.3">
      <c r="A2" s="62" t="s">
        <v>490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13" x14ac:dyDescent="0.3">
      <c r="A3" s="62"/>
      <c r="B3" s="66"/>
      <c r="C3" s="66"/>
      <c r="D3" s="66"/>
      <c r="E3" s="66" t="s">
        <v>491</v>
      </c>
      <c r="F3" s="66"/>
      <c r="G3" s="66"/>
      <c r="H3" s="66"/>
      <c r="I3" s="66"/>
      <c r="J3" s="66" t="s">
        <v>492</v>
      </c>
      <c r="K3" s="66" t="s">
        <v>493</v>
      </c>
      <c r="L3" s="66" t="s">
        <v>11</v>
      </c>
      <c r="M3" s="66" t="s">
        <v>494</v>
      </c>
      <c r="N3" s="67" t="s">
        <v>12</v>
      </c>
    </row>
    <row r="4" spans="1:14" ht="13" x14ac:dyDescent="0.3">
      <c r="A4" s="62"/>
      <c r="B4" s="68" t="s">
        <v>362</v>
      </c>
      <c r="C4" s="68" t="s">
        <v>1</v>
      </c>
      <c r="D4" s="68" t="s">
        <v>2</v>
      </c>
      <c r="E4" s="69"/>
      <c r="F4" s="68" t="s">
        <v>363</v>
      </c>
      <c r="G4" s="68" t="s">
        <v>6</v>
      </c>
      <c r="H4" s="68" t="s">
        <v>7</v>
      </c>
      <c r="I4" s="68" t="s">
        <v>8</v>
      </c>
      <c r="J4" s="69"/>
      <c r="K4" s="68" t="s">
        <v>495</v>
      </c>
      <c r="L4" s="68" t="s">
        <v>496</v>
      </c>
      <c r="M4" s="68" t="s">
        <v>497</v>
      </c>
      <c r="N4" s="66"/>
    </row>
    <row r="5" spans="1:14" ht="13" x14ac:dyDescent="0.3">
      <c r="A5" s="70" t="s">
        <v>17</v>
      </c>
      <c r="B5" s="55"/>
      <c r="C5" s="55"/>
      <c r="D5" s="55" t="s">
        <v>314</v>
      </c>
      <c r="E5" s="52" t="s">
        <v>314</v>
      </c>
      <c r="F5" s="55"/>
      <c r="G5" s="55" t="s">
        <v>217</v>
      </c>
      <c r="H5" s="55"/>
      <c r="I5" s="55" t="s">
        <v>224</v>
      </c>
      <c r="J5" s="52" t="s">
        <v>335</v>
      </c>
      <c r="K5" s="52" t="s">
        <v>498</v>
      </c>
      <c r="L5" s="52" t="s">
        <v>177</v>
      </c>
      <c r="M5" s="52" t="s">
        <v>146</v>
      </c>
      <c r="N5" s="52" t="s">
        <v>499</v>
      </c>
    </row>
    <row r="6" spans="1:14" ht="13" x14ac:dyDescent="0.3">
      <c r="A6" s="65" t="s">
        <v>136</v>
      </c>
      <c r="B6" s="55"/>
      <c r="C6" s="55"/>
      <c r="D6" s="55">
        <v>66</v>
      </c>
      <c r="E6" s="52">
        <f>SUM(B6:D6)</f>
        <v>66</v>
      </c>
      <c r="F6" s="55"/>
      <c r="G6" s="55">
        <v>84</v>
      </c>
      <c r="H6" s="55"/>
      <c r="I6" s="55">
        <v>85</v>
      </c>
      <c r="J6" s="52">
        <f>SUM(F6:I6)</f>
        <v>169</v>
      </c>
      <c r="K6" s="52">
        <v>119</v>
      </c>
      <c r="L6" s="52">
        <v>65</v>
      </c>
      <c r="M6" s="52">
        <v>12</v>
      </c>
      <c r="N6" s="52">
        <f>SUM(E6+J6+K6+L6+M6)</f>
        <v>431</v>
      </c>
    </row>
    <row r="7" spans="1:14" ht="13" x14ac:dyDescent="0.3">
      <c r="A7" s="65" t="s">
        <v>18</v>
      </c>
      <c r="B7" s="55"/>
      <c r="C7" s="55"/>
      <c r="D7" s="55" t="s">
        <v>180</v>
      </c>
      <c r="E7" s="52" t="s">
        <v>180</v>
      </c>
      <c r="F7" s="55"/>
      <c r="G7" s="55" t="s">
        <v>152</v>
      </c>
      <c r="H7" s="55" t="s">
        <v>14</v>
      </c>
      <c r="I7" s="55" t="s">
        <v>470</v>
      </c>
      <c r="J7" s="52" t="s">
        <v>152</v>
      </c>
      <c r="K7" s="52" t="s">
        <v>181</v>
      </c>
      <c r="L7" s="52" t="s">
        <v>470</v>
      </c>
      <c r="M7" s="52" t="s">
        <v>470</v>
      </c>
      <c r="N7" s="52" t="s">
        <v>179</v>
      </c>
    </row>
    <row r="8" spans="1:14" ht="13" x14ac:dyDescent="0.3">
      <c r="A8" s="65" t="s">
        <v>136</v>
      </c>
      <c r="B8" s="55"/>
      <c r="C8" s="55"/>
      <c r="D8" s="55">
        <v>2</v>
      </c>
      <c r="E8" s="52">
        <f>SUM(B8:D8)</f>
        <v>2</v>
      </c>
      <c r="F8" s="55"/>
      <c r="G8" s="55">
        <v>2</v>
      </c>
      <c r="H8" s="55"/>
      <c r="I8" s="55">
        <v>2</v>
      </c>
      <c r="J8" s="52">
        <f>SUM(F8:I8)</f>
        <v>4</v>
      </c>
      <c r="K8" s="52">
        <v>4</v>
      </c>
      <c r="L8" s="52">
        <v>2</v>
      </c>
      <c r="M8" s="52">
        <v>0</v>
      </c>
      <c r="N8" s="52">
        <f>SUM(E8+J8+K8+L8+M8)</f>
        <v>12</v>
      </c>
    </row>
    <row r="9" spans="1:14" ht="13" x14ac:dyDescent="0.3">
      <c r="A9" s="65" t="s">
        <v>19</v>
      </c>
      <c r="B9" s="55"/>
      <c r="C9" s="55"/>
      <c r="D9" s="55" t="s">
        <v>427</v>
      </c>
      <c r="E9" s="52" t="s">
        <v>427</v>
      </c>
      <c r="F9" s="55"/>
      <c r="G9" s="55" t="s">
        <v>435</v>
      </c>
      <c r="H9" s="55"/>
      <c r="I9" s="55" t="s">
        <v>224</v>
      </c>
      <c r="J9" s="52" t="s">
        <v>500</v>
      </c>
      <c r="K9" s="52" t="s">
        <v>501</v>
      </c>
      <c r="L9" s="52" t="s">
        <v>177</v>
      </c>
      <c r="M9" s="52" t="s">
        <v>146</v>
      </c>
      <c r="N9" s="52" t="s">
        <v>502</v>
      </c>
    </row>
    <row r="10" spans="1:14" ht="13" x14ac:dyDescent="0.3">
      <c r="A10" s="65" t="s">
        <v>135</v>
      </c>
      <c r="B10" s="55"/>
      <c r="C10" s="55"/>
      <c r="D10" s="55">
        <v>2</v>
      </c>
      <c r="E10" s="52">
        <f>SUM(B10:D10)</f>
        <v>2</v>
      </c>
      <c r="F10" s="55"/>
      <c r="G10" s="55">
        <v>1</v>
      </c>
      <c r="H10" s="55"/>
      <c r="I10" s="55">
        <v>5</v>
      </c>
      <c r="J10" s="52">
        <f>SUM(F10:I10)</f>
        <v>6</v>
      </c>
      <c r="K10" s="52">
        <v>3</v>
      </c>
      <c r="L10" s="52">
        <v>2</v>
      </c>
      <c r="M10" s="52">
        <v>1</v>
      </c>
      <c r="N10" s="52">
        <f>SUM(E10+J10+K10+L10+M10)</f>
        <v>14</v>
      </c>
    </row>
    <row r="11" spans="1:14" ht="13" x14ac:dyDescent="0.3">
      <c r="A11" s="65" t="s">
        <v>370</v>
      </c>
      <c r="B11" s="55" t="s">
        <v>14</v>
      </c>
      <c r="C11" s="55" t="s">
        <v>14</v>
      </c>
      <c r="D11" s="55">
        <v>3</v>
      </c>
      <c r="E11" s="52">
        <f>SUM(B11:D11)</f>
        <v>3</v>
      </c>
      <c r="F11" s="55" t="s">
        <v>14</v>
      </c>
      <c r="G11" s="55">
        <v>6</v>
      </c>
      <c r="H11" s="55" t="s">
        <v>14</v>
      </c>
      <c r="I11" s="55">
        <v>7</v>
      </c>
      <c r="J11" s="52">
        <f>SUM(F11:I11)</f>
        <v>13</v>
      </c>
      <c r="K11" s="52">
        <v>6</v>
      </c>
      <c r="L11" s="52">
        <v>1</v>
      </c>
      <c r="M11" s="52">
        <v>1</v>
      </c>
      <c r="N11" s="52">
        <f>SUM(E11+J11+K11+L11+M11)</f>
        <v>24</v>
      </c>
    </row>
    <row r="12" spans="1:14" ht="13" x14ac:dyDescent="0.3">
      <c r="A12" s="65"/>
      <c r="B12" s="55"/>
      <c r="C12" s="55"/>
      <c r="D12" s="55"/>
      <c r="E12" s="52"/>
      <c r="F12" s="55"/>
      <c r="G12" s="55" t="s">
        <v>14</v>
      </c>
      <c r="H12" s="55"/>
      <c r="I12" s="55" t="s">
        <v>14</v>
      </c>
      <c r="J12" s="52"/>
      <c r="K12" s="52" t="s">
        <v>14</v>
      </c>
      <c r="L12" s="52" t="s">
        <v>14</v>
      </c>
      <c r="M12" s="52"/>
      <c r="N12" s="52"/>
    </row>
    <row r="13" spans="1:14" ht="13" x14ac:dyDescent="0.3">
      <c r="A13" s="65" t="s">
        <v>20</v>
      </c>
      <c r="B13" s="55" t="s">
        <v>278</v>
      </c>
      <c r="C13" s="55"/>
      <c r="D13" s="55" t="s">
        <v>153</v>
      </c>
      <c r="E13" s="52" t="s">
        <v>503</v>
      </c>
      <c r="F13" s="55" t="s">
        <v>215</v>
      </c>
      <c r="G13" s="55" t="s">
        <v>379</v>
      </c>
      <c r="H13" s="55"/>
      <c r="I13" s="55"/>
      <c r="J13" s="52" t="s">
        <v>504</v>
      </c>
      <c r="K13" s="52" t="s">
        <v>266</v>
      </c>
      <c r="L13" s="52" t="s">
        <v>505</v>
      </c>
      <c r="M13" s="52"/>
      <c r="N13" s="52" t="s">
        <v>506</v>
      </c>
    </row>
    <row r="14" spans="1:14" ht="13" x14ac:dyDescent="0.3">
      <c r="A14" s="65" t="s">
        <v>136</v>
      </c>
      <c r="B14" s="55">
        <v>15</v>
      </c>
      <c r="C14" s="55"/>
      <c r="D14" s="55">
        <v>14</v>
      </c>
      <c r="E14" s="52">
        <f>SUM(B14:D14)</f>
        <v>29</v>
      </c>
      <c r="F14" s="55">
        <v>40</v>
      </c>
      <c r="G14" s="55">
        <v>33</v>
      </c>
      <c r="H14" s="55"/>
      <c r="I14" s="55"/>
      <c r="J14" s="52">
        <f>SUM(F14:I14)</f>
        <v>73</v>
      </c>
      <c r="K14" s="52">
        <v>35</v>
      </c>
      <c r="L14" s="52">
        <v>40</v>
      </c>
      <c r="M14" s="52"/>
      <c r="N14" s="52">
        <f>SUM(E14+J14+K14+L14+M14)</f>
        <v>177</v>
      </c>
    </row>
    <row r="15" spans="1:14" ht="13" x14ac:dyDescent="0.3">
      <c r="A15" s="65" t="s">
        <v>135</v>
      </c>
      <c r="B15" s="55">
        <v>2</v>
      </c>
      <c r="C15" s="55"/>
      <c r="D15" s="55">
        <v>2</v>
      </c>
      <c r="E15" s="52">
        <f>SUM(B15:D15)</f>
        <v>4</v>
      </c>
      <c r="F15" s="55">
        <v>2</v>
      </c>
      <c r="G15" s="55">
        <v>2</v>
      </c>
      <c r="H15" s="55"/>
      <c r="I15" s="55"/>
      <c r="J15" s="52">
        <f>SUM(F15:I15)</f>
        <v>4</v>
      </c>
      <c r="K15" s="52">
        <v>4</v>
      </c>
      <c r="L15" s="52">
        <v>3</v>
      </c>
      <c r="M15" s="52"/>
      <c r="N15" s="52">
        <f>SUM(E15+J15+K15+L15+M15)</f>
        <v>15</v>
      </c>
    </row>
    <row r="16" spans="1:14" ht="13" x14ac:dyDescent="0.3">
      <c r="A16" s="65" t="s">
        <v>370</v>
      </c>
      <c r="B16" s="55">
        <v>1</v>
      </c>
      <c r="C16" s="55" t="s">
        <v>14</v>
      </c>
      <c r="D16" s="55">
        <v>1</v>
      </c>
      <c r="E16" s="52">
        <f>SUM(B16:D16)</f>
        <v>2</v>
      </c>
      <c r="F16" s="55">
        <v>2</v>
      </c>
      <c r="G16" s="55">
        <v>1</v>
      </c>
      <c r="H16" s="55" t="s">
        <v>14</v>
      </c>
      <c r="I16" s="55" t="s">
        <v>14</v>
      </c>
      <c r="J16" s="52">
        <f>SUM(F16:I16)</f>
        <v>3</v>
      </c>
      <c r="K16" s="52">
        <v>3</v>
      </c>
      <c r="L16" s="52">
        <v>7</v>
      </c>
      <c r="M16" s="52"/>
      <c r="N16" s="52">
        <f>SUM(E16+J16+K16+L16+M16)</f>
        <v>15</v>
      </c>
    </row>
    <row r="17" spans="1:14" ht="13" x14ac:dyDescent="0.3">
      <c r="A17" s="65"/>
      <c r="B17" s="55"/>
      <c r="C17" s="55"/>
      <c r="D17" s="55"/>
      <c r="E17" s="52"/>
      <c r="F17" s="55"/>
      <c r="G17" s="55"/>
      <c r="H17" s="55"/>
      <c r="I17" s="55"/>
      <c r="J17" s="52"/>
      <c r="K17" s="52"/>
      <c r="L17" s="52"/>
      <c r="M17" s="52"/>
      <c r="N17" s="52"/>
    </row>
    <row r="18" spans="1:14" ht="13" x14ac:dyDescent="0.3">
      <c r="A18" s="65" t="s">
        <v>13</v>
      </c>
      <c r="B18" s="55"/>
      <c r="C18" s="55"/>
      <c r="D18" s="55">
        <v>0</v>
      </c>
      <c r="E18" s="52">
        <v>0</v>
      </c>
      <c r="F18" s="55">
        <v>0</v>
      </c>
      <c r="G18" s="55">
        <v>0</v>
      </c>
      <c r="H18" s="55"/>
      <c r="I18" s="55" t="s">
        <v>14</v>
      </c>
      <c r="J18" s="52">
        <f>SUM(F18:I18)</f>
        <v>0</v>
      </c>
      <c r="K18" s="52">
        <v>0</v>
      </c>
      <c r="L18" s="52">
        <v>2</v>
      </c>
      <c r="M18" s="52">
        <v>0</v>
      </c>
      <c r="N18" s="52">
        <f>SUM(E18+J18+K18+L18+M18)</f>
        <v>2</v>
      </c>
    </row>
    <row r="19" spans="1:14" ht="13" x14ac:dyDescent="0.3">
      <c r="A19" s="65" t="s">
        <v>16</v>
      </c>
      <c r="B19" s="55"/>
      <c r="C19" s="55"/>
      <c r="D19" s="55">
        <v>2</v>
      </c>
      <c r="E19" s="52">
        <f>SUM(B19:D19)</f>
        <v>2</v>
      </c>
      <c r="F19" s="55">
        <v>3</v>
      </c>
      <c r="G19" s="55">
        <v>1</v>
      </c>
      <c r="H19" s="55"/>
      <c r="I19" s="55" t="s">
        <v>14</v>
      </c>
      <c r="J19" s="52">
        <f>SUM(F19:I19)</f>
        <v>4</v>
      </c>
      <c r="K19" s="52">
        <v>0</v>
      </c>
      <c r="L19" s="52">
        <v>0</v>
      </c>
      <c r="M19" s="52">
        <v>0</v>
      </c>
      <c r="N19" s="52">
        <f>SUM(E19+J19+K19+L19+M19)</f>
        <v>6</v>
      </c>
    </row>
    <row r="20" spans="1:14" ht="13" x14ac:dyDescent="0.3">
      <c r="A20" s="65" t="s">
        <v>15</v>
      </c>
      <c r="B20" s="55"/>
      <c r="C20" s="55"/>
      <c r="D20" s="55">
        <v>24</v>
      </c>
      <c r="E20" s="52">
        <f>SUM(B20:D20)</f>
        <v>24</v>
      </c>
      <c r="F20" s="55">
        <v>14</v>
      </c>
      <c r="G20" s="55">
        <v>10</v>
      </c>
      <c r="H20" s="55"/>
      <c r="I20" s="55"/>
      <c r="J20" s="52">
        <f>SUM(F20:I20)</f>
        <v>24</v>
      </c>
      <c r="K20" s="52">
        <v>42</v>
      </c>
      <c r="L20" s="52">
        <v>19</v>
      </c>
      <c r="M20" s="52">
        <v>5</v>
      </c>
      <c r="N20" s="52">
        <f>SUM(E20+J20+K20+L20+M20)</f>
        <v>114</v>
      </c>
    </row>
    <row r="21" spans="1:14" ht="13" x14ac:dyDescent="0.3">
      <c r="A21" s="65" t="s">
        <v>19</v>
      </c>
      <c r="B21" s="55"/>
      <c r="C21" s="55"/>
      <c r="D21" s="55" t="s">
        <v>507</v>
      </c>
      <c r="E21" s="52" t="s">
        <v>507</v>
      </c>
      <c r="F21" s="55" t="s">
        <v>508</v>
      </c>
      <c r="G21" s="55" t="s">
        <v>285</v>
      </c>
      <c r="H21" s="55"/>
      <c r="I21" s="55"/>
      <c r="J21" s="52" t="s">
        <v>509</v>
      </c>
      <c r="K21" s="52" t="s">
        <v>510</v>
      </c>
      <c r="L21" s="52" t="s">
        <v>475</v>
      </c>
      <c r="M21" s="52" t="s">
        <v>146</v>
      </c>
      <c r="N21" s="52" t="s">
        <v>511</v>
      </c>
    </row>
    <row r="22" spans="1:14" ht="13" x14ac:dyDescent="0.3">
      <c r="A22" s="65" t="s">
        <v>136</v>
      </c>
      <c r="B22" s="55"/>
      <c r="C22" s="55"/>
      <c r="D22" s="55">
        <v>36</v>
      </c>
      <c r="E22" s="52">
        <f>SUM(B22:D22)</f>
        <v>36</v>
      </c>
      <c r="F22" s="55">
        <v>26</v>
      </c>
      <c r="G22" s="55">
        <v>41</v>
      </c>
      <c r="H22" s="55"/>
      <c r="I22" s="55"/>
      <c r="J22" s="52">
        <f>SUM(F22:I22)</f>
        <v>67</v>
      </c>
      <c r="K22" s="52">
        <v>37</v>
      </c>
      <c r="L22" s="52">
        <v>25</v>
      </c>
      <c r="M22" s="52">
        <v>3</v>
      </c>
      <c r="N22" s="52">
        <f>SUM(E22+J22+K22+L22+M22)</f>
        <v>168</v>
      </c>
    </row>
    <row r="23" spans="1:14" ht="13" x14ac:dyDescent="0.3">
      <c r="A23" s="65" t="s">
        <v>135</v>
      </c>
      <c r="B23" s="55"/>
      <c r="C23" s="55"/>
      <c r="D23" s="55">
        <v>4</v>
      </c>
      <c r="E23" s="52">
        <f>SUM(B23:D23)</f>
        <v>4</v>
      </c>
      <c r="F23" s="55">
        <v>4</v>
      </c>
      <c r="G23" s="55">
        <v>4</v>
      </c>
      <c r="H23" s="55"/>
      <c r="I23" s="55"/>
      <c r="J23" s="52">
        <f>SUM(F23:I23)</f>
        <v>8</v>
      </c>
      <c r="K23" s="52">
        <v>6</v>
      </c>
      <c r="L23" s="52">
        <v>4</v>
      </c>
      <c r="M23" s="52">
        <v>0</v>
      </c>
      <c r="N23" s="52">
        <f>SUM(E23+J23+K23+L23+M23)</f>
        <v>22</v>
      </c>
    </row>
    <row r="24" spans="1:14" ht="13" x14ac:dyDescent="0.3">
      <c r="A24" s="65" t="s">
        <v>370</v>
      </c>
      <c r="B24" s="55" t="s">
        <v>14</v>
      </c>
      <c r="C24" s="55" t="s">
        <v>14</v>
      </c>
      <c r="D24" s="55">
        <v>1</v>
      </c>
      <c r="E24" s="52">
        <f>SUM(B24:D24)</f>
        <v>1</v>
      </c>
      <c r="F24" s="55">
        <v>1</v>
      </c>
      <c r="G24" s="55">
        <v>1</v>
      </c>
      <c r="H24" s="55" t="s">
        <v>14</v>
      </c>
      <c r="I24" s="55" t="s">
        <v>14</v>
      </c>
      <c r="J24" s="52">
        <f>SUM(F24:I24)</f>
        <v>2</v>
      </c>
      <c r="K24" s="52">
        <v>2</v>
      </c>
      <c r="L24" s="52">
        <v>6</v>
      </c>
      <c r="M24" s="52">
        <v>0</v>
      </c>
      <c r="N24" s="52">
        <f>SUM(E24+J24+K24+L24+M24)</f>
        <v>11</v>
      </c>
    </row>
    <row r="25" spans="1:14" ht="13" x14ac:dyDescent="0.3">
      <c r="A25" s="65"/>
      <c r="B25" s="55"/>
      <c r="C25" s="55"/>
      <c r="D25" s="55"/>
      <c r="E25" s="52"/>
      <c r="F25" s="55"/>
      <c r="G25" s="55" t="s">
        <v>14</v>
      </c>
      <c r="H25" s="55"/>
      <c r="I25" s="55"/>
      <c r="J25" s="52"/>
      <c r="K25" s="52" t="s">
        <v>14</v>
      </c>
      <c r="L25" s="52"/>
      <c r="M25" s="52"/>
      <c r="N25" s="52"/>
    </row>
    <row r="26" spans="1:14" ht="13" x14ac:dyDescent="0.3">
      <c r="A26" s="65" t="s">
        <v>21</v>
      </c>
      <c r="B26" s="55"/>
      <c r="C26" s="55"/>
      <c r="D26" s="55" t="s">
        <v>139</v>
      </c>
      <c r="E26" s="52" t="s">
        <v>512</v>
      </c>
      <c r="F26" s="55"/>
      <c r="G26" s="55" t="s">
        <v>152</v>
      </c>
      <c r="H26" s="55" t="s">
        <v>244</v>
      </c>
      <c r="I26" s="55" t="s">
        <v>147</v>
      </c>
      <c r="J26" s="52" t="s">
        <v>173</v>
      </c>
      <c r="K26" s="52" t="s">
        <v>139</v>
      </c>
      <c r="L26" s="52" t="s">
        <v>156</v>
      </c>
      <c r="M26" s="52" t="s">
        <v>194</v>
      </c>
      <c r="N26" s="52" t="s">
        <v>513</v>
      </c>
    </row>
    <row r="27" spans="1:14" ht="13" x14ac:dyDescent="0.3">
      <c r="A27" s="65" t="s">
        <v>136</v>
      </c>
      <c r="B27" s="55"/>
      <c r="C27" s="55"/>
      <c r="D27" s="55">
        <v>5</v>
      </c>
      <c r="E27" s="52">
        <f>SUM(B27:D27)</f>
        <v>5</v>
      </c>
      <c r="F27" s="55" t="s">
        <v>14</v>
      </c>
      <c r="G27" s="55">
        <v>2</v>
      </c>
      <c r="H27" s="55">
        <v>3</v>
      </c>
      <c r="I27" s="55">
        <v>7</v>
      </c>
      <c r="J27" s="52">
        <f>SUM(F27:I27)</f>
        <v>12</v>
      </c>
      <c r="K27" s="52">
        <v>9</v>
      </c>
      <c r="L27" s="52">
        <v>31</v>
      </c>
      <c r="M27" s="52">
        <v>3</v>
      </c>
      <c r="N27" s="52">
        <f>SUM(E27+J27+K27+L27+M27)</f>
        <v>60</v>
      </c>
    </row>
    <row r="28" spans="1:14" ht="13" x14ac:dyDescent="0.3">
      <c r="A28" s="65" t="s">
        <v>135</v>
      </c>
      <c r="B28" s="55"/>
      <c r="C28" s="55"/>
      <c r="D28" s="55">
        <v>0</v>
      </c>
      <c r="E28" s="52">
        <f>SUM(B28:D28)</f>
        <v>0</v>
      </c>
      <c r="F28" s="55" t="s">
        <v>14</v>
      </c>
      <c r="G28" s="55">
        <v>0</v>
      </c>
      <c r="H28" s="55">
        <v>1</v>
      </c>
      <c r="I28" s="55">
        <v>0</v>
      </c>
      <c r="J28" s="52">
        <f>SUM(F28:I28)</f>
        <v>1</v>
      </c>
      <c r="K28" s="52">
        <v>0</v>
      </c>
      <c r="L28" s="52">
        <v>1</v>
      </c>
      <c r="M28" s="52">
        <v>0</v>
      </c>
      <c r="N28" s="52">
        <f>SUM(E28+J28+K28+L28+M28)</f>
        <v>2</v>
      </c>
    </row>
    <row r="29" spans="1:14" ht="13" x14ac:dyDescent="0.3">
      <c r="A29" s="65" t="s">
        <v>370</v>
      </c>
      <c r="B29" s="55"/>
      <c r="C29" s="55"/>
      <c r="D29" s="55">
        <v>1</v>
      </c>
      <c r="E29" s="52">
        <f>SUM(B29:D29)</f>
        <v>1</v>
      </c>
      <c r="F29" s="55"/>
      <c r="G29" s="55">
        <v>0</v>
      </c>
      <c r="H29" s="55">
        <v>1</v>
      </c>
      <c r="I29" s="55">
        <v>0</v>
      </c>
      <c r="J29" s="52">
        <f>SUM(F29:I29)</f>
        <v>1</v>
      </c>
      <c r="K29" s="52">
        <v>1</v>
      </c>
      <c r="L29" s="52">
        <v>1</v>
      </c>
      <c r="M29" s="52">
        <v>0</v>
      </c>
      <c r="N29" s="52">
        <f>SUM(E29+J29+K29+L29+M29)</f>
        <v>4</v>
      </c>
    </row>
    <row r="30" spans="1:14" ht="13" x14ac:dyDescent="0.3">
      <c r="A30" s="65"/>
      <c r="B30" s="55"/>
      <c r="C30" s="55"/>
      <c r="D30" s="55"/>
      <c r="E30" s="52"/>
      <c r="F30" s="55"/>
      <c r="G30" s="55"/>
      <c r="H30" s="55"/>
      <c r="I30" s="55"/>
      <c r="J30" s="52"/>
      <c r="K30" s="52"/>
      <c r="L30" s="52"/>
      <c r="M30" s="52"/>
      <c r="N30" s="52"/>
    </row>
    <row r="31" spans="1:14" ht="13" x14ac:dyDescent="0.3">
      <c r="A31" s="65" t="s">
        <v>25</v>
      </c>
      <c r="B31" s="55"/>
      <c r="C31" s="55"/>
      <c r="D31" s="55">
        <v>0</v>
      </c>
      <c r="E31" s="52">
        <v>0</v>
      </c>
      <c r="F31" s="55" t="s">
        <v>14</v>
      </c>
      <c r="G31" s="55">
        <v>0</v>
      </c>
      <c r="H31" s="55" t="s">
        <v>154</v>
      </c>
      <c r="I31" s="55" t="s">
        <v>190</v>
      </c>
      <c r="J31" s="52" t="s">
        <v>196</v>
      </c>
      <c r="K31" s="52" t="s">
        <v>514</v>
      </c>
      <c r="L31" s="52" t="s">
        <v>470</v>
      </c>
      <c r="M31" s="52" t="s">
        <v>470</v>
      </c>
      <c r="N31" s="52" t="s">
        <v>515</v>
      </c>
    </row>
    <row r="32" spans="1:14" ht="13" x14ac:dyDescent="0.3">
      <c r="A32" s="65" t="s">
        <v>136</v>
      </c>
      <c r="B32" s="55"/>
      <c r="C32" s="55"/>
      <c r="D32" s="55"/>
      <c r="E32" s="52"/>
      <c r="F32" s="55"/>
      <c r="G32" s="55">
        <v>1</v>
      </c>
      <c r="H32" s="55">
        <v>2</v>
      </c>
      <c r="I32" s="55">
        <v>2</v>
      </c>
      <c r="J32" s="52">
        <f>SUM(F32:I32)</f>
        <v>5</v>
      </c>
      <c r="K32" s="52">
        <v>12</v>
      </c>
      <c r="L32" s="52">
        <v>0</v>
      </c>
      <c r="M32" s="52">
        <v>0</v>
      </c>
      <c r="N32" s="52">
        <f>SUM(E32+J32+K32+L32+M32)</f>
        <v>17</v>
      </c>
    </row>
    <row r="33" spans="1:14" ht="13" x14ac:dyDescent="0.3">
      <c r="A33" s="65" t="s">
        <v>370</v>
      </c>
      <c r="B33" s="55"/>
      <c r="C33" s="55"/>
      <c r="D33" s="55"/>
      <c r="E33" s="52"/>
      <c r="F33" s="55"/>
      <c r="G33" s="55">
        <v>0</v>
      </c>
      <c r="H33" s="55">
        <v>1</v>
      </c>
      <c r="I33" s="55">
        <v>0</v>
      </c>
      <c r="J33" s="52">
        <f>SUM(F33:I33)</f>
        <v>1</v>
      </c>
      <c r="K33" s="52">
        <v>4</v>
      </c>
      <c r="L33" s="52">
        <v>0</v>
      </c>
      <c r="M33" s="52">
        <v>0</v>
      </c>
      <c r="N33" s="52">
        <f>SUM(E33+J33+K33+L33+M33)</f>
        <v>5</v>
      </c>
    </row>
    <row r="34" spans="1:14" ht="13" x14ac:dyDescent="0.3">
      <c r="A34" s="65"/>
      <c r="B34" s="55"/>
      <c r="C34" s="55"/>
      <c r="D34" s="55"/>
      <c r="E34" s="52"/>
      <c r="F34" s="55"/>
      <c r="G34" s="55"/>
      <c r="H34" s="55"/>
      <c r="I34" s="55"/>
      <c r="J34" s="52"/>
      <c r="K34" s="52"/>
      <c r="L34" s="52"/>
      <c r="M34" s="52"/>
      <c r="N34" s="52"/>
    </row>
    <row r="35" spans="1:14" ht="13" x14ac:dyDescent="0.3">
      <c r="A35" s="65" t="s">
        <v>457</v>
      </c>
      <c r="B35" s="55"/>
      <c r="C35" s="55"/>
      <c r="D35" s="55">
        <v>0</v>
      </c>
      <c r="E35" s="52">
        <v>0</v>
      </c>
      <c r="F35" s="55" t="s">
        <v>152</v>
      </c>
      <c r="G35" s="55" t="s">
        <v>190</v>
      </c>
      <c r="H35" s="55" t="s">
        <v>516</v>
      </c>
      <c r="I35" s="55" t="s">
        <v>180</v>
      </c>
      <c r="J35" s="52" t="s">
        <v>517</v>
      </c>
      <c r="K35" s="52" t="s">
        <v>157</v>
      </c>
      <c r="L35" s="52" t="s">
        <v>470</v>
      </c>
      <c r="M35" s="52"/>
      <c r="N35" s="52" t="s">
        <v>259</v>
      </c>
    </row>
    <row r="36" spans="1:14" ht="13" x14ac:dyDescent="0.3">
      <c r="A36" s="65" t="s">
        <v>136</v>
      </c>
      <c r="B36" s="55"/>
      <c r="C36" s="55"/>
      <c r="D36" s="55">
        <v>1</v>
      </c>
      <c r="E36" s="52">
        <f>SUM(B36:D36)</f>
        <v>1</v>
      </c>
      <c r="F36" s="55">
        <v>1</v>
      </c>
      <c r="G36" s="55">
        <v>0</v>
      </c>
      <c r="H36" s="55">
        <v>6</v>
      </c>
      <c r="I36" s="55">
        <v>1</v>
      </c>
      <c r="J36" s="52">
        <f>SUM(F36:I36)</f>
        <v>8</v>
      </c>
      <c r="K36" s="52">
        <v>9</v>
      </c>
      <c r="L36" s="52">
        <v>0</v>
      </c>
      <c r="M36" s="52"/>
      <c r="N36" s="52">
        <f>SUM(E36+J36+K36+L36+M36)</f>
        <v>18</v>
      </c>
    </row>
    <row r="37" spans="1:14" ht="13" x14ac:dyDescent="0.3">
      <c r="A37" s="65" t="s">
        <v>370</v>
      </c>
      <c r="B37" s="55"/>
      <c r="C37" s="55"/>
      <c r="D37" s="55">
        <v>1</v>
      </c>
      <c r="E37" s="52">
        <f>SUM(B37:D37)</f>
        <v>1</v>
      </c>
      <c r="F37" s="55">
        <v>0</v>
      </c>
      <c r="G37" s="55">
        <v>0</v>
      </c>
      <c r="H37" s="55">
        <v>3</v>
      </c>
      <c r="I37" s="55">
        <v>0</v>
      </c>
      <c r="J37" s="52">
        <f>SUM(F37:I37)</f>
        <v>3</v>
      </c>
      <c r="K37" s="52">
        <v>2</v>
      </c>
      <c r="L37" s="52">
        <v>0</v>
      </c>
      <c r="M37" s="52"/>
      <c r="N37" s="52">
        <f>SUM(E37+J37+K37+L37+M37)</f>
        <v>6</v>
      </c>
    </row>
    <row r="38" spans="1:14" ht="13" x14ac:dyDescent="0.3">
      <c r="A38" s="65"/>
      <c r="B38" s="55" t="s">
        <v>14</v>
      </c>
      <c r="C38" s="55"/>
      <c r="D38" s="55"/>
      <c r="E38" s="52"/>
      <c r="F38" s="55"/>
      <c r="G38" s="55"/>
      <c r="H38" s="55"/>
      <c r="I38" s="55"/>
      <c r="J38" s="52"/>
      <c r="K38" s="52"/>
      <c r="L38" s="52"/>
      <c r="M38" s="52"/>
      <c r="N38" s="52"/>
    </row>
    <row r="39" spans="1:14" ht="13" x14ac:dyDescent="0.3">
      <c r="A39" s="65" t="s">
        <v>22</v>
      </c>
      <c r="B39" s="55">
        <v>104</v>
      </c>
      <c r="C39" s="55">
        <v>33</v>
      </c>
      <c r="D39" s="55">
        <v>241</v>
      </c>
      <c r="E39" s="52">
        <f t="shared" ref="E39:E44" si="0">SUM(B39:D39)</f>
        <v>378</v>
      </c>
      <c r="F39" s="55">
        <v>96</v>
      </c>
      <c r="G39" s="55">
        <v>160</v>
      </c>
      <c r="H39" s="55">
        <v>71</v>
      </c>
      <c r="I39" s="55">
        <v>98</v>
      </c>
      <c r="J39" s="52">
        <f t="shared" ref="J39:J44" si="1">SUM(F39:I39)</f>
        <v>425</v>
      </c>
      <c r="K39" s="52">
        <v>337</v>
      </c>
      <c r="L39" s="52">
        <v>342</v>
      </c>
      <c r="M39" s="52">
        <v>51</v>
      </c>
      <c r="N39" s="52">
        <f t="shared" ref="N39:N44" si="2">SUM(E39+J39+K39+L39+M39)</f>
        <v>1533</v>
      </c>
    </row>
    <row r="40" spans="1:14" ht="13" x14ac:dyDescent="0.3">
      <c r="A40" s="65" t="s">
        <v>23</v>
      </c>
      <c r="B40" s="55">
        <v>51</v>
      </c>
      <c r="C40" s="55">
        <v>30</v>
      </c>
      <c r="D40" s="55">
        <v>84</v>
      </c>
      <c r="E40" s="52">
        <f t="shared" si="0"/>
        <v>165</v>
      </c>
      <c r="F40" s="55">
        <v>43</v>
      </c>
      <c r="G40" s="55">
        <v>122</v>
      </c>
      <c r="H40" s="55">
        <v>37</v>
      </c>
      <c r="I40" s="55">
        <v>58</v>
      </c>
      <c r="J40" s="52">
        <f t="shared" si="1"/>
        <v>260</v>
      </c>
      <c r="K40" s="52">
        <v>123</v>
      </c>
      <c r="L40" s="52">
        <v>118</v>
      </c>
      <c r="M40" s="52">
        <v>9</v>
      </c>
      <c r="N40" s="52">
        <f t="shared" si="2"/>
        <v>675</v>
      </c>
    </row>
    <row r="41" spans="1:14" ht="13" x14ac:dyDescent="0.3">
      <c r="A41" s="65" t="s">
        <v>19</v>
      </c>
      <c r="B41" s="55">
        <f>SUM(B39:B40)</f>
        <v>155</v>
      </c>
      <c r="C41" s="55">
        <f>SUM(C39:C40)</f>
        <v>63</v>
      </c>
      <c r="D41" s="55">
        <f>SUM(D39:D40)</f>
        <v>325</v>
      </c>
      <c r="E41" s="52">
        <f t="shared" si="0"/>
        <v>543</v>
      </c>
      <c r="F41" s="55">
        <f>SUM(F39:F40)</f>
        <v>139</v>
      </c>
      <c r="G41" s="55">
        <f>SUM(G39:G40)</f>
        <v>282</v>
      </c>
      <c r="H41" s="55">
        <f>SUM(H39:H40)</f>
        <v>108</v>
      </c>
      <c r="I41" s="55">
        <f>SUM(I39:I40)</f>
        <v>156</v>
      </c>
      <c r="J41" s="52">
        <f t="shared" si="1"/>
        <v>685</v>
      </c>
      <c r="K41" s="52">
        <f>SUM(K39:K40)</f>
        <v>460</v>
      </c>
      <c r="L41" s="52">
        <f>SUM(L39:L40)</f>
        <v>460</v>
      </c>
      <c r="M41" s="52">
        <f>SUM(M39:M40)</f>
        <v>60</v>
      </c>
      <c r="N41" s="52">
        <f t="shared" si="2"/>
        <v>2208</v>
      </c>
    </row>
    <row r="42" spans="1:14" ht="13" x14ac:dyDescent="0.3">
      <c r="A42" s="65" t="s">
        <v>136</v>
      </c>
      <c r="B42" s="55">
        <v>112</v>
      </c>
      <c r="C42" s="55">
        <v>81</v>
      </c>
      <c r="D42" s="55">
        <v>125</v>
      </c>
      <c r="E42" s="52">
        <f t="shared" si="0"/>
        <v>318</v>
      </c>
      <c r="F42" s="55">
        <v>83</v>
      </c>
      <c r="G42" s="55">
        <v>176</v>
      </c>
      <c r="H42" s="55">
        <v>102</v>
      </c>
      <c r="I42" s="55">
        <v>142</v>
      </c>
      <c r="J42" s="52">
        <f t="shared" si="1"/>
        <v>503</v>
      </c>
      <c r="K42" s="52">
        <v>336</v>
      </c>
      <c r="L42" s="52">
        <v>299</v>
      </c>
      <c r="M42" s="52">
        <v>31</v>
      </c>
      <c r="N42" s="52">
        <f t="shared" si="2"/>
        <v>1487</v>
      </c>
    </row>
    <row r="43" spans="1:14" ht="13" x14ac:dyDescent="0.3">
      <c r="A43" s="65" t="s">
        <v>135</v>
      </c>
      <c r="B43" s="55">
        <v>7</v>
      </c>
      <c r="C43" s="55">
        <v>3</v>
      </c>
      <c r="D43" s="55">
        <v>12</v>
      </c>
      <c r="E43" s="52">
        <f t="shared" si="0"/>
        <v>22</v>
      </c>
      <c r="F43" s="55">
        <v>7</v>
      </c>
      <c r="G43" s="55">
        <v>5</v>
      </c>
      <c r="H43" s="55">
        <v>2</v>
      </c>
      <c r="I43" s="55">
        <v>7</v>
      </c>
      <c r="J43" s="52">
        <f t="shared" si="1"/>
        <v>21</v>
      </c>
      <c r="K43" s="52">
        <v>8</v>
      </c>
      <c r="L43" s="52">
        <v>7</v>
      </c>
      <c r="M43" s="52">
        <v>0</v>
      </c>
      <c r="N43" s="52">
        <f t="shared" si="2"/>
        <v>58</v>
      </c>
    </row>
    <row r="44" spans="1:14" ht="13" x14ac:dyDescent="0.3">
      <c r="A44" s="71" t="s">
        <v>370</v>
      </c>
      <c r="B44" s="58">
        <v>6</v>
      </c>
      <c r="C44" s="58">
        <v>6</v>
      </c>
      <c r="D44" s="58">
        <v>23</v>
      </c>
      <c r="E44" s="59">
        <f t="shared" si="0"/>
        <v>35</v>
      </c>
      <c r="F44" s="58">
        <v>6</v>
      </c>
      <c r="G44" s="58">
        <v>5</v>
      </c>
      <c r="H44" s="58">
        <v>3</v>
      </c>
      <c r="I44" s="58">
        <v>1</v>
      </c>
      <c r="J44" s="59">
        <f t="shared" si="1"/>
        <v>15</v>
      </c>
      <c r="K44" s="59">
        <v>42</v>
      </c>
      <c r="L44" s="59">
        <v>22</v>
      </c>
      <c r="M44" s="59">
        <v>0</v>
      </c>
      <c r="N44" s="59">
        <f t="shared" si="2"/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0"/>
  <sheetViews>
    <sheetView workbookViewId="0">
      <selection activeCell="A44" sqref="A44"/>
    </sheetView>
  </sheetViews>
  <sheetFormatPr defaultRowHeight="12.5" x14ac:dyDescent="0.25"/>
  <cols>
    <col min="7" max="7" width="8.453125" bestFit="1" customWidth="1"/>
  </cols>
  <sheetData>
    <row r="1" spans="1:13" ht="13" x14ac:dyDescent="0.3">
      <c r="A1" s="62" t="s">
        <v>464</v>
      </c>
      <c r="B1" s="39"/>
      <c r="C1" s="39"/>
      <c r="D1" s="39"/>
      <c r="E1" s="51"/>
      <c r="F1" s="39"/>
      <c r="G1" s="39"/>
      <c r="H1" s="39"/>
      <c r="I1" s="39"/>
      <c r="J1" s="51"/>
      <c r="K1" s="51"/>
      <c r="L1" s="51"/>
      <c r="M1" s="51"/>
    </row>
    <row r="2" spans="1:13" ht="13" x14ac:dyDescent="0.3">
      <c r="A2" s="39"/>
      <c r="B2" s="40" t="s">
        <v>362</v>
      </c>
      <c r="C2" s="40" t="s">
        <v>1</v>
      </c>
      <c r="D2" s="40" t="s">
        <v>2</v>
      </c>
      <c r="E2" s="52" t="s">
        <v>3</v>
      </c>
      <c r="F2" s="40" t="s">
        <v>363</v>
      </c>
      <c r="G2" s="40" t="s">
        <v>6</v>
      </c>
      <c r="H2" s="40" t="s">
        <v>7</v>
      </c>
      <c r="I2" s="40" t="s">
        <v>8</v>
      </c>
      <c r="J2" s="52" t="s">
        <v>9</v>
      </c>
      <c r="K2" s="52" t="s">
        <v>10</v>
      </c>
      <c r="L2" s="52" t="s">
        <v>11</v>
      </c>
      <c r="M2" s="53" t="s">
        <v>12</v>
      </c>
    </row>
    <row r="3" spans="1:13" ht="13" x14ac:dyDescent="0.3">
      <c r="A3" s="54" t="s">
        <v>17</v>
      </c>
      <c r="B3" s="55"/>
      <c r="C3" s="55"/>
      <c r="D3" s="55" t="s">
        <v>354</v>
      </c>
      <c r="E3" s="52" t="s">
        <v>354</v>
      </c>
      <c r="F3" s="55"/>
      <c r="G3" s="55" t="s">
        <v>465</v>
      </c>
      <c r="H3" s="55"/>
      <c r="I3" s="55" t="s">
        <v>466</v>
      </c>
      <c r="J3" s="52" t="s">
        <v>467</v>
      </c>
      <c r="K3" s="52" t="s">
        <v>185</v>
      </c>
      <c r="L3" s="52" t="s">
        <v>179</v>
      </c>
      <c r="M3" s="52" t="s">
        <v>468</v>
      </c>
    </row>
    <row r="4" spans="1:13" ht="13" x14ac:dyDescent="0.3">
      <c r="A4" s="56" t="s">
        <v>136</v>
      </c>
      <c r="B4" s="55"/>
      <c r="C4" s="55"/>
      <c r="D4" s="55">
        <v>61</v>
      </c>
      <c r="E4" s="52">
        <f>SUM(B4:D4)</f>
        <v>61</v>
      </c>
      <c r="F4" s="55"/>
      <c r="G4" s="55">
        <v>113</v>
      </c>
      <c r="H4" s="55"/>
      <c r="I4" s="55">
        <v>112</v>
      </c>
      <c r="J4" s="52">
        <f>SUM(F4:I4)</f>
        <v>225</v>
      </c>
      <c r="K4" s="52">
        <v>108</v>
      </c>
      <c r="L4" s="52">
        <v>65</v>
      </c>
      <c r="M4" s="52">
        <f>SUM(E4+J4+K4+L4)</f>
        <v>459</v>
      </c>
    </row>
    <row r="5" spans="1:13" ht="13" x14ac:dyDescent="0.3">
      <c r="A5" s="56" t="s">
        <v>18</v>
      </c>
      <c r="B5" s="55"/>
      <c r="C5" s="55"/>
      <c r="D5" s="55" t="s">
        <v>180</v>
      </c>
      <c r="E5" s="52" t="s">
        <v>469</v>
      </c>
      <c r="F5" s="55"/>
      <c r="G5" s="55" t="s">
        <v>152</v>
      </c>
      <c r="H5" s="55" t="s">
        <v>14</v>
      </c>
      <c r="I5" s="55" t="s">
        <v>470</v>
      </c>
      <c r="J5" s="52" t="s">
        <v>152</v>
      </c>
      <c r="K5" s="52" t="s">
        <v>152</v>
      </c>
      <c r="L5" s="52" t="s">
        <v>470</v>
      </c>
      <c r="M5" s="52" t="s">
        <v>147</v>
      </c>
    </row>
    <row r="6" spans="1:13" ht="13" x14ac:dyDescent="0.3">
      <c r="A6" s="56" t="s">
        <v>136</v>
      </c>
      <c r="B6" s="55"/>
      <c r="C6" s="55"/>
      <c r="D6" s="55">
        <v>4</v>
      </c>
      <c r="E6" s="52">
        <f>SUM(B6:D6)</f>
        <v>4</v>
      </c>
      <c r="F6" s="55"/>
      <c r="G6" s="55">
        <v>3</v>
      </c>
      <c r="H6" s="55"/>
      <c r="I6" s="55">
        <v>0</v>
      </c>
      <c r="J6" s="52">
        <f>SUM(F6:I6)</f>
        <v>3</v>
      </c>
      <c r="K6" s="52">
        <v>3</v>
      </c>
      <c r="L6" s="52">
        <v>2</v>
      </c>
      <c r="M6" s="52">
        <f>SUM(E6+J6+K6+L6)</f>
        <v>12</v>
      </c>
    </row>
    <row r="7" spans="1:13" ht="13" x14ac:dyDescent="0.3">
      <c r="A7" s="56" t="s">
        <v>19</v>
      </c>
      <c r="B7" s="55"/>
      <c r="C7" s="55"/>
      <c r="D7" s="55" t="s">
        <v>290</v>
      </c>
      <c r="E7" s="52" t="s">
        <v>290</v>
      </c>
      <c r="F7" s="55"/>
      <c r="G7" s="55" t="s">
        <v>471</v>
      </c>
      <c r="H7" s="55"/>
      <c r="I7" s="55" t="s">
        <v>466</v>
      </c>
      <c r="J7" s="52" t="s">
        <v>472</v>
      </c>
      <c r="K7" s="52" t="s">
        <v>113</v>
      </c>
      <c r="L7" s="52" t="s">
        <v>179</v>
      </c>
      <c r="M7" s="52" t="s">
        <v>473</v>
      </c>
    </row>
    <row r="8" spans="1:13" ht="13" x14ac:dyDescent="0.3">
      <c r="A8" s="56" t="s">
        <v>135</v>
      </c>
      <c r="B8" s="55"/>
      <c r="C8" s="55"/>
      <c r="D8" s="55">
        <v>1</v>
      </c>
      <c r="E8" s="52">
        <f>SUM(B8:D8)</f>
        <v>1</v>
      </c>
      <c r="F8" s="55"/>
      <c r="G8" s="55">
        <v>2</v>
      </c>
      <c r="H8" s="55"/>
      <c r="I8" s="55">
        <v>1</v>
      </c>
      <c r="J8" s="52">
        <f>SUM(F8:I8)</f>
        <v>3</v>
      </c>
      <c r="K8" s="52">
        <v>7</v>
      </c>
      <c r="L8" s="52">
        <v>2</v>
      </c>
      <c r="M8" s="52">
        <f>SUM(E8+J8+K8+L8)</f>
        <v>13</v>
      </c>
    </row>
    <row r="9" spans="1:13" ht="13" x14ac:dyDescent="0.3">
      <c r="A9" s="56" t="s">
        <v>370</v>
      </c>
      <c r="B9" s="55" t="s">
        <v>14</v>
      </c>
      <c r="C9" s="55" t="s">
        <v>14</v>
      </c>
      <c r="D9" s="55">
        <v>6</v>
      </c>
      <c r="E9" s="52">
        <f>SUM(B9:D9)</f>
        <v>6</v>
      </c>
      <c r="F9" s="55" t="s">
        <v>14</v>
      </c>
      <c r="G9" s="55">
        <v>16</v>
      </c>
      <c r="H9" s="55" t="s">
        <v>14</v>
      </c>
      <c r="I9" s="55">
        <v>5</v>
      </c>
      <c r="J9" s="52">
        <f>SUM(F9:I9)</f>
        <v>21</v>
      </c>
      <c r="K9" s="52">
        <v>6</v>
      </c>
      <c r="L9" s="52">
        <v>3</v>
      </c>
      <c r="M9" s="52">
        <f>SUM(E9+J9+K9+L9)</f>
        <v>36</v>
      </c>
    </row>
    <row r="10" spans="1:13" ht="13" x14ac:dyDescent="0.3">
      <c r="A10" s="56"/>
      <c r="B10" s="55"/>
      <c r="C10" s="55"/>
      <c r="D10" s="55"/>
      <c r="E10" s="52"/>
      <c r="F10" s="55"/>
      <c r="G10" s="55" t="s">
        <v>14</v>
      </c>
      <c r="H10" s="55"/>
      <c r="I10" s="55" t="s">
        <v>14</v>
      </c>
      <c r="J10" s="52"/>
      <c r="K10" s="52" t="s">
        <v>14</v>
      </c>
      <c r="L10" s="52" t="s">
        <v>14</v>
      </c>
      <c r="M10" s="52"/>
    </row>
    <row r="11" spans="1:13" ht="13" x14ac:dyDescent="0.3">
      <c r="A11" s="56" t="s">
        <v>20</v>
      </c>
      <c r="B11" s="55" t="s">
        <v>474</v>
      </c>
      <c r="C11" s="55"/>
      <c r="D11" s="55" t="s">
        <v>177</v>
      </c>
      <c r="E11" s="52" t="s">
        <v>158</v>
      </c>
      <c r="F11" s="55" t="s">
        <v>475</v>
      </c>
      <c r="G11" s="55" t="s">
        <v>239</v>
      </c>
      <c r="H11" s="55"/>
      <c r="I11" s="55"/>
      <c r="J11" s="52" t="s">
        <v>229</v>
      </c>
      <c r="K11" s="52" t="s">
        <v>476</v>
      </c>
      <c r="L11" s="52" t="s">
        <v>477</v>
      </c>
      <c r="M11" s="52" t="s">
        <v>478</v>
      </c>
    </row>
    <row r="12" spans="1:13" ht="13" x14ac:dyDescent="0.3">
      <c r="A12" s="56" t="s">
        <v>136</v>
      </c>
      <c r="B12" s="55">
        <v>18</v>
      </c>
      <c r="C12" s="55"/>
      <c r="D12" s="55">
        <v>13</v>
      </c>
      <c r="E12" s="52">
        <f>SUM(B12:D12)</f>
        <v>31</v>
      </c>
      <c r="F12" s="55">
        <v>28</v>
      </c>
      <c r="G12" s="55">
        <v>41</v>
      </c>
      <c r="H12" s="55"/>
      <c r="I12" s="55"/>
      <c r="J12" s="52">
        <f>SUM(F12:I12)</f>
        <v>69</v>
      </c>
      <c r="K12" s="52">
        <v>26</v>
      </c>
      <c r="L12" s="52">
        <v>35</v>
      </c>
      <c r="M12" s="52">
        <f>SUM(E12+J12+K12+L12)</f>
        <v>161</v>
      </c>
    </row>
    <row r="13" spans="1:13" ht="13" x14ac:dyDescent="0.3">
      <c r="A13" s="56" t="s">
        <v>135</v>
      </c>
      <c r="B13" s="55">
        <v>1</v>
      </c>
      <c r="C13" s="55"/>
      <c r="D13" s="55">
        <v>1</v>
      </c>
      <c r="E13" s="52">
        <f>SUM(B13:D13)</f>
        <v>2</v>
      </c>
      <c r="F13" s="55">
        <v>0</v>
      </c>
      <c r="G13" s="55">
        <v>1</v>
      </c>
      <c r="H13" s="55"/>
      <c r="I13" s="55"/>
      <c r="J13" s="52">
        <f>SUM(F13:I13)</f>
        <v>1</v>
      </c>
      <c r="K13" s="52">
        <v>2</v>
      </c>
      <c r="L13" s="52">
        <v>3</v>
      </c>
      <c r="M13" s="52">
        <f>SUM(E13+J13+K13+L13)</f>
        <v>8</v>
      </c>
    </row>
    <row r="14" spans="1:13" ht="13" x14ac:dyDescent="0.3">
      <c r="A14" s="56" t="s">
        <v>370</v>
      </c>
      <c r="B14" s="55">
        <v>2</v>
      </c>
      <c r="C14" s="55" t="s">
        <v>14</v>
      </c>
      <c r="D14" s="55">
        <v>1</v>
      </c>
      <c r="E14" s="52">
        <f>SUM(B14:D14)</f>
        <v>3</v>
      </c>
      <c r="F14" s="55">
        <v>2</v>
      </c>
      <c r="G14" s="55">
        <v>3</v>
      </c>
      <c r="H14" s="55" t="s">
        <v>14</v>
      </c>
      <c r="I14" s="55" t="s">
        <v>14</v>
      </c>
      <c r="J14" s="52">
        <f>SUM(F14:I14)</f>
        <v>5</v>
      </c>
      <c r="K14" s="52">
        <v>4</v>
      </c>
      <c r="L14" s="52">
        <v>4</v>
      </c>
      <c r="M14" s="52">
        <f>SUM(E14+J14+K14+L14)</f>
        <v>16</v>
      </c>
    </row>
    <row r="15" spans="1:13" ht="13" x14ac:dyDescent="0.3">
      <c r="A15" s="56"/>
      <c r="B15" s="55"/>
      <c r="C15" s="55"/>
      <c r="D15" s="55"/>
      <c r="E15" s="52"/>
      <c r="F15" s="55"/>
      <c r="G15" s="55"/>
      <c r="H15" s="55"/>
      <c r="I15" s="55"/>
      <c r="J15" s="52"/>
      <c r="K15" s="52"/>
      <c r="L15" s="52"/>
      <c r="M15" s="52"/>
    </row>
    <row r="16" spans="1:13" ht="13" x14ac:dyDescent="0.3">
      <c r="A16" s="56" t="s">
        <v>13</v>
      </c>
      <c r="B16" s="55"/>
      <c r="C16" s="55"/>
      <c r="D16" s="55">
        <v>0</v>
      </c>
      <c r="E16" s="52">
        <v>0</v>
      </c>
      <c r="F16" s="55">
        <v>0</v>
      </c>
      <c r="G16" s="55">
        <v>0</v>
      </c>
      <c r="H16" s="55"/>
      <c r="I16" s="55" t="s">
        <v>14</v>
      </c>
      <c r="J16" s="52">
        <f>SUM(F16:I16)</f>
        <v>0</v>
      </c>
      <c r="K16" s="52">
        <v>0</v>
      </c>
      <c r="L16" s="52">
        <v>3</v>
      </c>
      <c r="M16" s="52">
        <f>SUM(E16+J16+K16+L16)</f>
        <v>3</v>
      </c>
    </row>
    <row r="17" spans="1:13" ht="13" x14ac:dyDescent="0.3">
      <c r="A17" s="56" t="s">
        <v>16</v>
      </c>
      <c r="B17" s="55"/>
      <c r="C17" s="55"/>
      <c r="D17" s="55">
        <v>4</v>
      </c>
      <c r="E17" s="52">
        <f>SUM(B17:D17)</f>
        <v>4</v>
      </c>
      <c r="F17" s="55">
        <v>3</v>
      </c>
      <c r="G17" s="55">
        <v>3</v>
      </c>
      <c r="H17" s="55"/>
      <c r="I17" s="55" t="s">
        <v>14</v>
      </c>
      <c r="J17" s="52">
        <f>SUM(F17:I17)</f>
        <v>6</v>
      </c>
      <c r="K17" s="52">
        <v>0</v>
      </c>
      <c r="L17" s="52">
        <v>0</v>
      </c>
      <c r="M17" s="52">
        <f>SUM(E17+J17+K17+L17)</f>
        <v>10</v>
      </c>
    </row>
    <row r="18" spans="1:13" ht="13" x14ac:dyDescent="0.3">
      <c r="A18" s="56" t="s">
        <v>15</v>
      </c>
      <c r="B18" s="55"/>
      <c r="C18" s="55"/>
      <c r="D18" s="55">
        <v>25</v>
      </c>
      <c r="E18" s="52">
        <f>SUM(B18:D18)</f>
        <v>25</v>
      </c>
      <c r="F18" s="55">
        <v>16</v>
      </c>
      <c r="G18" s="55">
        <v>14</v>
      </c>
      <c r="H18" s="55"/>
      <c r="I18" s="55"/>
      <c r="J18" s="52">
        <f>SUM(F18:I18)</f>
        <v>30</v>
      </c>
      <c r="K18" s="52">
        <v>48</v>
      </c>
      <c r="L18" s="52">
        <v>28</v>
      </c>
      <c r="M18" s="52">
        <f>SUM(E18+J18+K18+L18)</f>
        <v>131</v>
      </c>
    </row>
    <row r="19" spans="1:13" ht="13" x14ac:dyDescent="0.3">
      <c r="A19" s="56" t="s">
        <v>19</v>
      </c>
      <c r="B19" s="55"/>
      <c r="C19" s="55"/>
      <c r="D19" s="55" t="s">
        <v>422</v>
      </c>
      <c r="E19" s="52" t="s">
        <v>422</v>
      </c>
      <c r="F19" s="55" t="s">
        <v>476</v>
      </c>
      <c r="G19" s="55" t="s">
        <v>187</v>
      </c>
      <c r="H19" s="55"/>
      <c r="I19" s="55"/>
      <c r="J19" s="52" t="s">
        <v>479</v>
      </c>
      <c r="K19" s="52" t="s">
        <v>480</v>
      </c>
      <c r="L19" s="52" t="s">
        <v>261</v>
      </c>
      <c r="M19" s="52" t="s">
        <v>481</v>
      </c>
    </row>
    <row r="20" spans="1:13" ht="13" x14ac:dyDescent="0.3">
      <c r="A20" s="56" t="s">
        <v>136</v>
      </c>
      <c r="B20" s="55"/>
      <c r="C20" s="55"/>
      <c r="D20" s="55">
        <v>41</v>
      </c>
      <c r="E20" s="52">
        <f>SUM(B20:D20)</f>
        <v>41</v>
      </c>
      <c r="F20" s="55">
        <v>24</v>
      </c>
      <c r="G20" s="55">
        <v>47</v>
      </c>
      <c r="H20" s="55"/>
      <c r="I20" s="55"/>
      <c r="J20" s="52">
        <f>SUM(F20:I20)</f>
        <v>71</v>
      </c>
      <c r="K20" s="52">
        <v>38</v>
      </c>
      <c r="L20" s="52">
        <v>41</v>
      </c>
      <c r="M20" s="52">
        <f>SUM(E20+J20+K20+L20)</f>
        <v>191</v>
      </c>
    </row>
    <row r="21" spans="1:13" ht="13" x14ac:dyDescent="0.3">
      <c r="A21" s="56" t="s">
        <v>135</v>
      </c>
      <c r="B21" s="55"/>
      <c r="C21" s="55"/>
      <c r="D21" s="55">
        <v>5</v>
      </c>
      <c r="E21" s="52">
        <f>SUM(B21:D21)</f>
        <v>5</v>
      </c>
      <c r="F21" s="55">
        <v>1</v>
      </c>
      <c r="G21" s="55">
        <v>5</v>
      </c>
      <c r="H21" s="55"/>
      <c r="I21" s="55"/>
      <c r="J21" s="52">
        <f>SUM(F21:I21)</f>
        <v>6</v>
      </c>
      <c r="K21" s="52">
        <v>10</v>
      </c>
      <c r="L21" s="52">
        <v>0</v>
      </c>
      <c r="M21" s="52">
        <f>SUM(E21+J21+K21+L21)</f>
        <v>21</v>
      </c>
    </row>
    <row r="22" spans="1:13" ht="13" x14ac:dyDescent="0.3">
      <c r="A22" s="56" t="s">
        <v>370</v>
      </c>
      <c r="B22" s="55" t="s">
        <v>14</v>
      </c>
      <c r="C22" s="55" t="s">
        <v>14</v>
      </c>
      <c r="D22" s="55">
        <v>1</v>
      </c>
      <c r="E22" s="52">
        <f>SUM(B22:D22)</f>
        <v>1</v>
      </c>
      <c r="F22" s="55">
        <v>1</v>
      </c>
      <c r="G22" s="55">
        <v>1</v>
      </c>
      <c r="H22" s="55" t="s">
        <v>14</v>
      </c>
      <c r="I22" s="55" t="s">
        <v>14</v>
      </c>
      <c r="J22" s="52">
        <f>SUM(F22:I22)</f>
        <v>2</v>
      </c>
      <c r="K22" s="52">
        <v>5</v>
      </c>
      <c r="L22" s="52">
        <v>3</v>
      </c>
      <c r="M22" s="52">
        <f>SUM(E22+J22+K22+L22)</f>
        <v>11</v>
      </c>
    </row>
    <row r="23" spans="1:13" ht="13" x14ac:dyDescent="0.3">
      <c r="A23" s="56"/>
      <c r="B23" s="55"/>
      <c r="C23" s="55"/>
      <c r="D23" s="55"/>
      <c r="E23" s="52"/>
      <c r="F23" s="55"/>
      <c r="G23" s="55" t="s">
        <v>14</v>
      </c>
      <c r="H23" s="55"/>
      <c r="I23" s="55"/>
      <c r="J23" s="52"/>
      <c r="K23" s="52" t="s">
        <v>14</v>
      </c>
      <c r="L23" s="52"/>
      <c r="M23" s="52"/>
    </row>
    <row r="24" spans="1:13" ht="13" x14ac:dyDescent="0.3">
      <c r="A24" s="56" t="s">
        <v>21</v>
      </c>
      <c r="B24" s="55"/>
      <c r="C24" s="55"/>
      <c r="D24" s="55" t="s">
        <v>220</v>
      </c>
      <c r="E24" s="52" t="s">
        <v>220</v>
      </c>
      <c r="F24" s="55"/>
      <c r="G24" s="55" t="s">
        <v>160</v>
      </c>
      <c r="H24" s="55" t="s">
        <v>482</v>
      </c>
      <c r="I24" s="55" t="s">
        <v>181</v>
      </c>
      <c r="J24" s="52" t="s">
        <v>483</v>
      </c>
      <c r="K24" s="52" t="s">
        <v>239</v>
      </c>
      <c r="L24" s="52" t="s">
        <v>216</v>
      </c>
      <c r="M24" s="52" t="s">
        <v>484</v>
      </c>
    </row>
    <row r="25" spans="1:13" ht="13" x14ac:dyDescent="0.3">
      <c r="A25" s="56" t="s">
        <v>136</v>
      </c>
      <c r="B25" s="55"/>
      <c r="C25" s="55"/>
      <c r="D25" s="55">
        <v>4</v>
      </c>
      <c r="E25" s="52">
        <f>SUM(B25:D25)</f>
        <v>4</v>
      </c>
      <c r="F25" s="55" t="s">
        <v>14</v>
      </c>
      <c r="G25" s="55">
        <v>7</v>
      </c>
      <c r="H25" s="55">
        <v>2</v>
      </c>
      <c r="I25" s="55">
        <v>6</v>
      </c>
      <c r="J25" s="52">
        <f>SUM(F25:I25)</f>
        <v>15</v>
      </c>
      <c r="K25" s="52">
        <v>12</v>
      </c>
      <c r="L25" s="52">
        <v>20</v>
      </c>
      <c r="M25" s="52">
        <f>SUM(E25+J25+K25+L25)</f>
        <v>51</v>
      </c>
    </row>
    <row r="26" spans="1:13" ht="13" x14ac:dyDescent="0.3">
      <c r="A26" s="56" t="s">
        <v>135</v>
      </c>
      <c r="B26" s="55"/>
      <c r="C26" s="55"/>
      <c r="D26" s="55">
        <v>1</v>
      </c>
      <c r="E26" s="52">
        <f>SUM(B26:D26)</f>
        <v>1</v>
      </c>
      <c r="F26" s="55" t="s">
        <v>14</v>
      </c>
      <c r="G26" s="55">
        <v>0</v>
      </c>
      <c r="H26" s="55">
        <v>0</v>
      </c>
      <c r="I26" s="55">
        <v>0</v>
      </c>
      <c r="J26" s="52">
        <f>SUM(F26:I26)</f>
        <v>0</v>
      </c>
      <c r="K26" s="52">
        <v>0</v>
      </c>
      <c r="L26" s="52">
        <v>0</v>
      </c>
      <c r="M26" s="52">
        <f>SUM(E26+J26+K26+L26)</f>
        <v>1</v>
      </c>
    </row>
    <row r="27" spans="1:13" ht="13" x14ac:dyDescent="0.3">
      <c r="A27" s="56" t="s">
        <v>370</v>
      </c>
      <c r="B27" s="55"/>
      <c r="C27" s="55"/>
      <c r="D27" s="55">
        <v>2</v>
      </c>
      <c r="E27" s="52">
        <f>SUM(B27:D27)</f>
        <v>2</v>
      </c>
      <c r="F27" s="55"/>
      <c r="G27" s="55">
        <v>0</v>
      </c>
      <c r="H27" s="55">
        <v>1</v>
      </c>
      <c r="I27" s="55">
        <v>0</v>
      </c>
      <c r="J27" s="52">
        <f>SUM(F27:I27)</f>
        <v>1</v>
      </c>
      <c r="K27" s="52">
        <v>0</v>
      </c>
      <c r="L27" s="52">
        <v>1</v>
      </c>
      <c r="M27" s="52">
        <f>SUM(E27+J27+K27+L27)</f>
        <v>4</v>
      </c>
    </row>
    <row r="28" spans="1:13" ht="13" x14ac:dyDescent="0.3">
      <c r="A28" s="56"/>
      <c r="B28" s="55"/>
      <c r="C28" s="55"/>
      <c r="D28" s="55"/>
      <c r="E28" s="52"/>
      <c r="F28" s="55"/>
      <c r="G28" s="55"/>
      <c r="H28" s="55"/>
      <c r="I28" s="55"/>
      <c r="J28" s="52"/>
      <c r="K28" s="52"/>
      <c r="L28" s="52"/>
      <c r="M28" s="52"/>
    </row>
    <row r="29" spans="1:13" ht="13" x14ac:dyDescent="0.3">
      <c r="A29" s="56" t="s">
        <v>25</v>
      </c>
      <c r="B29" s="55"/>
      <c r="C29" s="55"/>
      <c r="D29" s="55">
        <v>0</v>
      </c>
      <c r="E29" s="52">
        <v>0</v>
      </c>
      <c r="F29" s="55" t="s">
        <v>14</v>
      </c>
      <c r="G29" s="55">
        <v>0</v>
      </c>
      <c r="H29" s="55" t="s">
        <v>181</v>
      </c>
      <c r="I29" s="55" t="s">
        <v>154</v>
      </c>
      <c r="J29" s="52" t="s">
        <v>249</v>
      </c>
      <c r="K29" s="52" t="s">
        <v>485</v>
      </c>
      <c r="L29" s="52" t="s">
        <v>470</v>
      </c>
      <c r="M29" s="52" t="s">
        <v>299</v>
      </c>
    </row>
    <row r="30" spans="1:13" ht="13" x14ac:dyDescent="0.3">
      <c r="A30" s="56" t="s">
        <v>136</v>
      </c>
      <c r="B30" s="55"/>
      <c r="C30" s="55"/>
      <c r="D30" s="55"/>
      <c r="E30" s="52"/>
      <c r="F30" s="55"/>
      <c r="G30" s="55">
        <v>1</v>
      </c>
      <c r="H30" s="55">
        <v>4</v>
      </c>
      <c r="I30" s="55">
        <v>4</v>
      </c>
      <c r="J30" s="52">
        <f>SUM(F30:I30)</f>
        <v>9</v>
      </c>
      <c r="K30" s="52">
        <v>11</v>
      </c>
      <c r="L30" s="52">
        <v>2</v>
      </c>
      <c r="M30" s="52">
        <f>SUM(E30+J30+K30+L30)</f>
        <v>22</v>
      </c>
    </row>
    <row r="31" spans="1:13" ht="13" x14ac:dyDescent="0.3">
      <c r="A31" s="56" t="s">
        <v>370</v>
      </c>
      <c r="B31" s="55"/>
      <c r="C31" s="55"/>
      <c r="D31" s="55"/>
      <c r="E31" s="52"/>
      <c r="F31" s="55"/>
      <c r="G31" s="55">
        <v>0</v>
      </c>
      <c r="H31" s="55">
        <v>1</v>
      </c>
      <c r="I31" s="55">
        <v>0</v>
      </c>
      <c r="J31" s="52">
        <f>SUM(F31:I31)</f>
        <v>1</v>
      </c>
      <c r="K31" s="52">
        <v>4</v>
      </c>
      <c r="L31" s="52">
        <v>1</v>
      </c>
      <c r="M31" s="52">
        <f>SUM(E31+J31+K31+L31)</f>
        <v>6</v>
      </c>
    </row>
    <row r="32" spans="1:13" ht="13" x14ac:dyDescent="0.3">
      <c r="A32" s="56"/>
      <c r="B32" s="55"/>
      <c r="C32" s="55"/>
      <c r="D32" s="55"/>
      <c r="E32" s="52"/>
      <c r="F32" s="55"/>
      <c r="G32" s="55"/>
      <c r="H32" s="55"/>
      <c r="I32" s="55"/>
      <c r="J32" s="52"/>
      <c r="K32" s="52"/>
      <c r="L32" s="52"/>
      <c r="M32" s="52"/>
    </row>
    <row r="33" spans="1:13" ht="13" x14ac:dyDescent="0.3">
      <c r="A33" s="56" t="s">
        <v>457</v>
      </c>
      <c r="B33" s="55"/>
      <c r="C33" s="55"/>
      <c r="D33" s="55"/>
      <c r="E33" s="52"/>
      <c r="F33" s="55" t="s">
        <v>152</v>
      </c>
      <c r="G33" s="55" t="s">
        <v>152</v>
      </c>
      <c r="H33" s="55" t="s">
        <v>195</v>
      </c>
      <c r="I33" s="55" t="s">
        <v>180</v>
      </c>
      <c r="J33" s="52" t="s">
        <v>227</v>
      </c>
      <c r="K33" s="52" t="s">
        <v>285</v>
      </c>
      <c r="L33" s="52" t="s">
        <v>470</v>
      </c>
      <c r="M33" s="52" t="s">
        <v>338</v>
      </c>
    </row>
    <row r="34" spans="1:13" ht="13" x14ac:dyDescent="0.3">
      <c r="A34" s="56" t="s">
        <v>136</v>
      </c>
      <c r="B34" s="55"/>
      <c r="C34" s="55"/>
      <c r="D34" s="55"/>
      <c r="E34" s="52"/>
      <c r="F34" s="55">
        <v>1</v>
      </c>
      <c r="G34" s="55">
        <v>1</v>
      </c>
      <c r="H34" s="55">
        <v>9</v>
      </c>
      <c r="I34" s="55">
        <v>1</v>
      </c>
      <c r="J34" s="52">
        <f>SUM(F34:I34)</f>
        <v>12</v>
      </c>
      <c r="K34" s="52">
        <v>9</v>
      </c>
      <c r="L34" s="52">
        <v>0</v>
      </c>
      <c r="M34" s="52">
        <f>SUM(E34+J34+K34+L34)</f>
        <v>21</v>
      </c>
    </row>
    <row r="35" spans="1:13" ht="13" x14ac:dyDescent="0.3">
      <c r="A35" s="56" t="s">
        <v>370</v>
      </c>
      <c r="B35" s="55"/>
      <c r="C35" s="55"/>
      <c r="D35" s="55"/>
      <c r="E35" s="52"/>
      <c r="F35" s="55">
        <v>2</v>
      </c>
      <c r="G35" s="55">
        <v>0</v>
      </c>
      <c r="H35" s="55">
        <v>5</v>
      </c>
      <c r="I35" s="55">
        <v>1</v>
      </c>
      <c r="J35" s="52">
        <f>SUM(F35:I35)</f>
        <v>8</v>
      </c>
      <c r="K35" s="52">
        <v>4</v>
      </c>
      <c r="L35" s="52">
        <v>0</v>
      </c>
      <c r="M35" s="52">
        <f>SUM(E35+J35+K35+L35)</f>
        <v>12</v>
      </c>
    </row>
    <row r="36" spans="1:13" ht="13" x14ac:dyDescent="0.3">
      <c r="A36" s="56"/>
      <c r="B36" s="55" t="s">
        <v>14</v>
      </c>
      <c r="C36" s="55"/>
      <c r="D36" s="55"/>
      <c r="E36" s="52"/>
      <c r="F36" s="55"/>
      <c r="G36" s="55"/>
      <c r="H36" s="55"/>
      <c r="I36" s="55"/>
      <c r="J36" s="52"/>
      <c r="K36" s="52"/>
      <c r="L36" s="52"/>
      <c r="M36" s="52"/>
    </row>
    <row r="37" spans="1:13" ht="13" x14ac:dyDescent="0.3">
      <c r="A37" s="56" t="s">
        <v>22</v>
      </c>
      <c r="B37" s="55">
        <v>106</v>
      </c>
      <c r="C37" s="55">
        <v>29</v>
      </c>
      <c r="D37" s="55">
        <v>256</v>
      </c>
      <c r="E37" s="52">
        <f t="shared" ref="E37:E42" si="0">SUM(B37:D37)</f>
        <v>391</v>
      </c>
      <c r="F37" s="55">
        <v>123</v>
      </c>
      <c r="G37" s="55">
        <v>158</v>
      </c>
      <c r="H37" s="55">
        <v>53</v>
      </c>
      <c r="I37" s="55">
        <v>103</v>
      </c>
      <c r="J37" s="52">
        <f t="shared" ref="J37:J42" si="1">SUM(F37:I37)</f>
        <v>437</v>
      </c>
      <c r="K37" s="52">
        <v>338</v>
      </c>
      <c r="L37" s="52">
        <v>306</v>
      </c>
      <c r="M37" s="52">
        <f t="shared" ref="M37:M42" si="2">SUM(E37+J37+K37+L37)</f>
        <v>1472</v>
      </c>
    </row>
    <row r="38" spans="1:13" ht="13" x14ac:dyDescent="0.3">
      <c r="A38" s="56" t="s">
        <v>23</v>
      </c>
      <c r="B38" s="55">
        <v>46</v>
      </c>
      <c r="C38" s="55">
        <v>30</v>
      </c>
      <c r="D38" s="55">
        <v>65</v>
      </c>
      <c r="E38" s="52">
        <f t="shared" si="0"/>
        <v>141</v>
      </c>
      <c r="F38" s="55">
        <v>42</v>
      </c>
      <c r="G38" s="55">
        <v>101</v>
      </c>
      <c r="H38" s="55">
        <v>32</v>
      </c>
      <c r="I38" s="55">
        <v>43</v>
      </c>
      <c r="J38" s="52">
        <f t="shared" si="1"/>
        <v>218</v>
      </c>
      <c r="K38" s="52">
        <v>95</v>
      </c>
      <c r="L38" s="52">
        <v>101</v>
      </c>
      <c r="M38" s="52">
        <f t="shared" si="2"/>
        <v>555</v>
      </c>
    </row>
    <row r="39" spans="1:13" ht="13" x14ac:dyDescent="0.3">
      <c r="A39" s="56" t="s">
        <v>19</v>
      </c>
      <c r="B39" s="55">
        <f>SUM(B37:B38)</f>
        <v>152</v>
      </c>
      <c r="C39" s="55">
        <f>SUM(C37:C38)</f>
        <v>59</v>
      </c>
      <c r="D39" s="55">
        <f>SUM(D37:D38)</f>
        <v>321</v>
      </c>
      <c r="E39" s="52">
        <f t="shared" si="0"/>
        <v>532</v>
      </c>
      <c r="F39" s="55">
        <f>SUM(F37:F38)</f>
        <v>165</v>
      </c>
      <c r="G39" s="55">
        <f>SUM(G37:G38)</f>
        <v>259</v>
      </c>
      <c r="H39" s="55">
        <f>SUM(H37:H38)</f>
        <v>85</v>
      </c>
      <c r="I39" s="55">
        <f>SUM(I37:I38)</f>
        <v>146</v>
      </c>
      <c r="J39" s="52">
        <f t="shared" si="1"/>
        <v>655</v>
      </c>
      <c r="K39" s="52">
        <f>SUM(K37:K38)</f>
        <v>433</v>
      </c>
      <c r="L39" s="52">
        <f>SUM(L37:L38)</f>
        <v>407</v>
      </c>
      <c r="M39" s="52">
        <f t="shared" si="2"/>
        <v>2027</v>
      </c>
    </row>
    <row r="40" spans="1:13" ht="13" x14ac:dyDescent="0.3">
      <c r="A40" s="56" t="s">
        <v>136</v>
      </c>
      <c r="B40" s="55">
        <v>131</v>
      </c>
      <c r="C40" s="55">
        <v>76</v>
      </c>
      <c r="D40" s="55">
        <v>133</v>
      </c>
      <c r="E40" s="52">
        <f t="shared" si="0"/>
        <v>340</v>
      </c>
      <c r="F40" s="55">
        <v>86</v>
      </c>
      <c r="G40" s="55">
        <v>140</v>
      </c>
      <c r="H40" s="55">
        <v>33</v>
      </c>
      <c r="I40" s="55">
        <v>124</v>
      </c>
      <c r="J40" s="52">
        <f t="shared" si="1"/>
        <v>383</v>
      </c>
      <c r="K40" s="52">
        <v>292</v>
      </c>
      <c r="L40" s="52">
        <v>297</v>
      </c>
      <c r="M40" s="52">
        <f t="shared" si="2"/>
        <v>1312</v>
      </c>
    </row>
    <row r="41" spans="1:13" ht="13" x14ac:dyDescent="0.3">
      <c r="A41" s="56" t="s">
        <v>135</v>
      </c>
      <c r="B41" s="55">
        <v>1</v>
      </c>
      <c r="C41" s="55">
        <v>5</v>
      </c>
      <c r="D41" s="55">
        <v>14</v>
      </c>
      <c r="E41" s="52">
        <f t="shared" si="0"/>
        <v>20</v>
      </c>
      <c r="F41" s="55">
        <v>1</v>
      </c>
      <c r="G41" s="55">
        <v>7</v>
      </c>
      <c r="H41" s="55">
        <v>1</v>
      </c>
      <c r="I41" s="55">
        <v>2</v>
      </c>
      <c r="J41" s="52">
        <f t="shared" si="1"/>
        <v>11</v>
      </c>
      <c r="K41" s="52">
        <v>14</v>
      </c>
      <c r="L41" s="52">
        <v>4</v>
      </c>
      <c r="M41" s="52">
        <f t="shared" si="2"/>
        <v>49</v>
      </c>
    </row>
    <row r="42" spans="1:13" ht="13" x14ac:dyDescent="0.3">
      <c r="A42" s="57" t="s">
        <v>370</v>
      </c>
      <c r="B42" s="58">
        <v>7</v>
      </c>
      <c r="C42" s="58">
        <v>4</v>
      </c>
      <c r="D42" s="58">
        <v>18</v>
      </c>
      <c r="E42" s="59">
        <f t="shared" si="0"/>
        <v>29</v>
      </c>
      <c r="F42" s="58">
        <v>12</v>
      </c>
      <c r="G42" s="58">
        <v>9</v>
      </c>
      <c r="H42" s="58">
        <v>8</v>
      </c>
      <c r="I42" s="58">
        <v>6</v>
      </c>
      <c r="J42" s="59">
        <f t="shared" si="1"/>
        <v>35</v>
      </c>
      <c r="K42" s="59">
        <v>26</v>
      </c>
      <c r="L42" s="59">
        <v>35</v>
      </c>
      <c r="M42" s="59">
        <f t="shared" si="2"/>
        <v>125</v>
      </c>
    </row>
    <row r="46" spans="1:13" ht="13" x14ac:dyDescent="0.3">
      <c r="A46" s="62" t="s">
        <v>486</v>
      </c>
    </row>
    <row r="47" spans="1:13" x14ac:dyDescent="0.25">
      <c r="A47" s="64" t="s">
        <v>460</v>
      </c>
      <c r="B47" s="64"/>
      <c r="C47" s="64"/>
      <c r="D47" s="64"/>
      <c r="E47" s="61"/>
      <c r="F47" s="64"/>
      <c r="G47" s="64"/>
    </row>
    <row r="48" spans="1:13" x14ac:dyDescent="0.25">
      <c r="A48" s="64" t="s">
        <v>487</v>
      </c>
      <c r="B48" s="64"/>
      <c r="C48" s="64"/>
      <c r="D48" s="64"/>
      <c r="E48" s="61"/>
      <c r="F48" s="64"/>
      <c r="G48" s="64"/>
    </row>
    <row r="49" spans="1:7" x14ac:dyDescent="0.25">
      <c r="A49" s="90" t="s">
        <v>488</v>
      </c>
      <c r="B49" s="90"/>
      <c r="C49" s="90"/>
      <c r="D49" s="90"/>
      <c r="E49" s="90"/>
      <c r="F49" s="90"/>
      <c r="G49" s="90"/>
    </row>
    <row r="50" spans="1:7" x14ac:dyDescent="0.25">
      <c r="A50" s="64" t="s">
        <v>489</v>
      </c>
      <c r="B50" s="64"/>
      <c r="C50" s="64"/>
      <c r="D50" s="64"/>
      <c r="E50" s="61"/>
      <c r="F50" s="64"/>
      <c r="G50" s="64"/>
    </row>
  </sheetData>
  <mergeCells count="1">
    <mergeCell ref="A49:G4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5"/>
  <sheetViews>
    <sheetView workbookViewId="0">
      <selection activeCell="H23" sqref="H23"/>
    </sheetView>
  </sheetViews>
  <sheetFormatPr defaultRowHeight="12.5" x14ac:dyDescent="0.25"/>
  <sheetData>
    <row r="1" spans="1:14" ht="13" x14ac:dyDescent="0.3">
      <c r="A1" s="39" t="s">
        <v>440</v>
      </c>
      <c r="B1" s="39"/>
      <c r="C1" s="39"/>
      <c r="D1" s="39"/>
      <c r="E1" s="51"/>
      <c r="F1" s="39"/>
      <c r="G1" s="39"/>
      <c r="H1" s="39"/>
      <c r="I1" s="39"/>
      <c r="J1" s="51"/>
      <c r="K1" s="51"/>
      <c r="L1" s="51"/>
      <c r="M1" s="51"/>
      <c r="N1" s="39"/>
    </row>
    <row r="2" spans="1:14" ht="13" x14ac:dyDescent="0.3">
      <c r="A2" s="39"/>
      <c r="B2" s="40" t="s">
        <v>362</v>
      </c>
      <c r="C2" s="40" t="s">
        <v>1</v>
      </c>
      <c r="D2" s="40" t="s">
        <v>2</v>
      </c>
      <c r="E2" s="52" t="s">
        <v>3</v>
      </c>
      <c r="F2" s="40" t="s">
        <v>363</v>
      </c>
      <c r="G2" s="40" t="s">
        <v>6</v>
      </c>
      <c r="H2" s="40" t="s">
        <v>7</v>
      </c>
      <c r="I2" s="40" t="s">
        <v>8</v>
      </c>
      <c r="J2" s="52" t="s">
        <v>9</v>
      </c>
      <c r="K2" s="52" t="s">
        <v>10</v>
      </c>
      <c r="L2" s="52" t="s">
        <v>11</v>
      </c>
      <c r="M2" s="53" t="s">
        <v>12</v>
      </c>
      <c r="N2" s="46"/>
    </row>
    <row r="3" spans="1:14" ht="13" x14ac:dyDescent="0.3">
      <c r="A3" s="54" t="s">
        <v>17</v>
      </c>
      <c r="B3" s="55"/>
      <c r="C3" s="55"/>
      <c r="D3" s="55" t="s">
        <v>441</v>
      </c>
      <c r="E3" s="52" t="s">
        <v>441</v>
      </c>
      <c r="F3" s="55"/>
      <c r="G3" s="55" t="s">
        <v>442</v>
      </c>
      <c r="H3" s="55"/>
      <c r="I3" s="55" t="s">
        <v>296</v>
      </c>
      <c r="J3" s="52" t="s">
        <v>443</v>
      </c>
      <c r="K3" s="52" t="s">
        <v>354</v>
      </c>
      <c r="L3" s="52" t="s">
        <v>146</v>
      </c>
      <c r="M3" s="52" t="s">
        <v>444</v>
      </c>
      <c r="N3" s="46"/>
    </row>
    <row r="4" spans="1:14" ht="13" x14ac:dyDescent="0.3">
      <c r="A4" s="56" t="s">
        <v>136</v>
      </c>
      <c r="B4" s="55"/>
      <c r="C4" s="55"/>
      <c r="D4" s="55">
        <v>70</v>
      </c>
      <c r="E4" s="52">
        <f>SUM(B4:D4)</f>
        <v>70</v>
      </c>
      <c r="F4" s="55"/>
      <c r="G4" s="55">
        <v>120</v>
      </c>
      <c r="H4" s="55"/>
      <c r="I4" s="55">
        <v>77</v>
      </c>
      <c r="J4" s="52">
        <f>SUM(F4:I4)</f>
        <v>197</v>
      </c>
      <c r="K4" s="52">
        <v>81</v>
      </c>
      <c r="L4" s="52">
        <v>77</v>
      </c>
      <c r="M4" s="52">
        <f>SUM(E4+J4+K4+L4)</f>
        <v>425</v>
      </c>
      <c r="N4" s="43"/>
    </row>
    <row r="5" spans="1:14" ht="13" x14ac:dyDescent="0.3">
      <c r="A5" s="56" t="s">
        <v>18</v>
      </c>
      <c r="B5" s="55"/>
      <c r="C5" s="55"/>
      <c r="D5" s="55" t="s">
        <v>152</v>
      </c>
      <c r="E5" s="52" t="s">
        <v>445</v>
      </c>
      <c r="F5" s="55"/>
      <c r="G5" s="55">
        <v>0</v>
      </c>
      <c r="H5" s="55" t="s">
        <v>14</v>
      </c>
      <c r="I5" s="55" t="s">
        <v>180</v>
      </c>
      <c r="J5" s="52" t="s">
        <v>180</v>
      </c>
      <c r="K5" s="52">
        <v>0</v>
      </c>
      <c r="L5" s="52">
        <v>0</v>
      </c>
      <c r="M5" s="52" t="s">
        <v>181</v>
      </c>
      <c r="N5" s="44"/>
    </row>
    <row r="6" spans="1:14" ht="13" x14ac:dyDescent="0.3">
      <c r="A6" s="56" t="s">
        <v>136</v>
      </c>
      <c r="B6" s="55"/>
      <c r="C6" s="55"/>
      <c r="D6" s="55">
        <v>0</v>
      </c>
      <c r="E6" s="52">
        <f>SUM(B6:D6)</f>
        <v>0</v>
      </c>
      <c r="F6" s="55"/>
      <c r="G6" s="55">
        <v>0</v>
      </c>
      <c r="H6" s="55"/>
      <c r="I6" s="55">
        <v>1</v>
      </c>
      <c r="J6" s="52">
        <f>SUM(F6:I6)</f>
        <v>1</v>
      </c>
      <c r="K6" s="52">
        <v>0</v>
      </c>
      <c r="L6" s="52">
        <v>1</v>
      </c>
      <c r="M6" s="52">
        <f>SUM(E6+J6+K6+L6)</f>
        <v>2</v>
      </c>
      <c r="N6" s="43"/>
    </row>
    <row r="7" spans="1:14" ht="13" x14ac:dyDescent="0.3">
      <c r="A7" s="56" t="s">
        <v>19</v>
      </c>
      <c r="B7" s="55"/>
      <c r="C7" s="55"/>
      <c r="D7" s="55" t="s">
        <v>446</v>
      </c>
      <c r="E7" s="52" t="s">
        <v>446</v>
      </c>
      <c r="F7" s="55"/>
      <c r="G7" s="55" t="s">
        <v>442</v>
      </c>
      <c r="H7" s="55"/>
      <c r="I7" s="55" t="s">
        <v>185</v>
      </c>
      <c r="J7" s="52" t="s">
        <v>447</v>
      </c>
      <c r="K7" s="52" t="s">
        <v>354</v>
      </c>
      <c r="L7" s="52" t="s">
        <v>146</v>
      </c>
      <c r="M7" s="52" t="s">
        <v>448</v>
      </c>
      <c r="N7" s="46"/>
    </row>
    <row r="8" spans="1:14" ht="13" x14ac:dyDescent="0.3">
      <c r="A8" s="56" t="s">
        <v>135</v>
      </c>
      <c r="B8" s="55"/>
      <c r="C8" s="55"/>
      <c r="D8" s="55">
        <v>2</v>
      </c>
      <c r="E8" s="52">
        <f>SUM(B8:D8)</f>
        <v>2</v>
      </c>
      <c r="F8" s="55"/>
      <c r="G8" s="55">
        <v>4</v>
      </c>
      <c r="H8" s="55"/>
      <c r="I8" s="55">
        <v>2</v>
      </c>
      <c r="J8" s="52">
        <f>SUM(F8:I8)</f>
        <v>6</v>
      </c>
      <c r="K8" s="52">
        <v>2</v>
      </c>
      <c r="L8" s="52">
        <v>1</v>
      </c>
      <c r="M8" s="52">
        <f>SUM(E8+J8+K8+L8)</f>
        <v>11</v>
      </c>
      <c r="N8" s="43"/>
    </row>
    <row r="9" spans="1:14" ht="13" x14ac:dyDescent="0.3">
      <c r="A9" s="56" t="s">
        <v>370</v>
      </c>
      <c r="B9" s="55" t="s">
        <v>14</v>
      </c>
      <c r="C9" s="55" t="s">
        <v>14</v>
      </c>
      <c r="D9" s="55">
        <v>3</v>
      </c>
      <c r="E9" s="52">
        <f>SUM(B9:D9)</f>
        <v>3</v>
      </c>
      <c r="F9" s="55" t="s">
        <v>14</v>
      </c>
      <c r="G9" s="55">
        <v>6</v>
      </c>
      <c r="H9" s="55" t="s">
        <v>14</v>
      </c>
      <c r="I9" s="55">
        <v>3</v>
      </c>
      <c r="J9" s="52">
        <f>SUM(F9:I9)</f>
        <v>9</v>
      </c>
      <c r="K9" s="52">
        <v>5</v>
      </c>
      <c r="L9" s="52">
        <v>3</v>
      </c>
      <c r="M9" s="52">
        <f>SUM(E9+J9+K9+L9)</f>
        <v>20</v>
      </c>
      <c r="N9" s="43"/>
    </row>
    <row r="10" spans="1:14" ht="13" x14ac:dyDescent="0.3">
      <c r="A10" s="56"/>
      <c r="B10" s="55"/>
      <c r="C10" s="55"/>
      <c r="D10" s="55"/>
      <c r="E10" s="52"/>
      <c r="F10" s="55"/>
      <c r="G10" s="55" t="s">
        <v>14</v>
      </c>
      <c r="H10" s="55"/>
      <c r="I10" s="55" t="s">
        <v>14</v>
      </c>
      <c r="J10" s="52"/>
      <c r="K10" s="52" t="s">
        <v>14</v>
      </c>
      <c r="L10" s="52" t="s">
        <v>14</v>
      </c>
      <c r="M10" s="52"/>
      <c r="N10" s="46"/>
    </row>
    <row r="11" spans="1:14" ht="13" x14ac:dyDescent="0.3">
      <c r="A11" s="56" t="s">
        <v>20</v>
      </c>
      <c r="B11" s="55" t="s">
        <v>449</v>
      </c>
      <c r="C11" s="55"/>
      <c r="D11" s="55" t="s">
        <v>220</v>
      </c>
      <c r="E11" s="52" t="s">
        <v>450</v>
      </c>
      <c r="F11" s="55" t="s">
        <v>374</v>
      </c>
      <c r="G11" s="55" t="s">
        <v>179</v>
      </c>
      <c r="H11" s="55"/>
      <c r="I11" s="55"/>
      <c r="J11" s="52" t="s">
        <v>451</v>
      </c>
      <c r="K11" s="52" t="s">
        <v>353</v>
      </c>
      <c r="L11" s="52" t="s">
        <v>303</v>
      </c>
      <c r="M11" s="52" t="s">
        <v>452</v>
      </c>
      <c r="N11" s="46"/>
    </row>
    <row r="12" spans="1:14" ht="13" x14ac:dyDescent="0.3">
      <c r="A12" s="56" t="s">
        <v>136</v>
      </c>
      <c r="B12" s="55">
        <v>17</v>
      </c>
      <c r="C12" s="55"/>
      <c r="D12" s="55">
        <v>18</v>
      </c>
      <c r="E12" s="52">
        <f>SUM(B12:D12)</f>
        <v>35</v>
      </c>
      <c r="F12" s="55">
        <v>35</v>
      </c>
      <c r="G12" s="55">
        <v>38</v>
      </c>
      <c r="H12" s="55"/>
      <c r="I12" s="55"/>
      <c r="J12" s="52">
        <f t="shared" ref="J12:J17" si="0">SUM(F12:I12)</f>
        <v>73</v>
      </c>
      <c r="K12" s="52">
        <v>40</v>
      </c>
      <c r="L12" s="52">
        <v>42</v>
      </c>
      <c r="M12" s="52">
        <f t="shared" ref="M12:M17" si="1">SUM(E12+J12+K12+L12)</f>
        <v>190</v>
      </c>
      <c r="N12" s="43"/>
    </row>
    <row r="13" spans="1:14" ht="13" x14ac:dyDescent="0.3">
      <c r="A13" s="56" t="s">
        <v>135</v>
      </c>
      <c r="B13" s="55">
        <v>3</v>
      </c>
      <c r="C13" s="55"/>
      <c r="D13" s="55">
        <v>1</v>
      </c>
      <c r="E13" s="52">
        <f>SUM(B13:D13)</f>
        <v>4</v>
      </c>
      <c r="F13" s="55">
        <v>1</v>
      </c>
      <c r="G13" s="55">
        <v>2</v>
      </c>
      <c r="H13" s="55"/>
      <c r="I13" s="55"/>
      <c r="J13" s="52">
        <f t="shared" si="0"/>
        <v>3</v>
      </c>
      <c r="K13" s="52">
        <v>2</v>
      </c>
      <c r="L13" s="52">
        <v>4</v>
      </c>
      <c r="M13" s="52">
        <f t="shared" si="1"/>
        <v>13</v>
      </c>
      <c r="N13" s="43"/>
    </row>
    <row r="14" spans="1:14" ht="13" x14ac:dyDescent="0.3">
      <c r="A14" s="56" t="s">
        <v>370</v>
      </c>
      <c r="B14" s="55">
        <v>1</v>
      </c>
      <c r="C14" s="55" t="s">
        <v>14</v>
      </c>
      <c r="D14" s="55">
        <v>3</v>
      </c>
      <c r="E14" s="52">
        <f>SUM(B14:D14)</f>
        <v>4</v>
      </c>
      <c r="F14" s="55">
        <v>0</v>
      </c>
      <c r="G14" s="55">
        <v>3</v>
      </c>
      <c r="H14" s="55" t="s">
        <v>14</v>
      </c>
      <c r="I14" s="55" t="s">
        <v>14</v>
      </c>
      <c r="J14" s="52">
        <f t="shared" si="0"/>
        <v>3</v>
      </c>
      <c r="K14" s="52">
        <v>3</v>
      </c>
      <c r="L14" s="52">
        <v>4</v>
      </c>
      <c r="M14" s="52">
        <f t="shared" si="1"/>
        <v>14</v>
      </c>
      <c r="N14" s="43"/>
    </row>
    <row r="15" spans="1:14" ht="13" x14ac:dyDescent="0.3">
      <c r="A15" s="56" t="s">
        <v>13</v>
      </c>
      <c r="B15" s="55"/>
      <c r="C15" s="55"/>
      <c r="D15" s="55">
        <v>0</v>
      </c>
      <c r="E15" s="52">
        <v>0</v>
      </c>
      <c r="F15" s="55">
        <v>0</v>
      </c>
      <c r="G15" s="55">
        <v>0</v>
      </c>
      <c r="H15" s="55"/>
      <c r="I15" s="55" t="s">
        <v>14</v>
      </c>
      <c r="J15" s="52">
        <f t="shared" si="0"/>
        <v>0</v>
      </c>
      <c r="K15" s="52">
        <v>0</v>
      </c>
      <c r="L15" s="52">
        <v>0</v>
      </c>
      <c r="M15" s="52">
        <f t="shared" si="1"/>
        <v>0</v>
      </c>
      <c r="N15" s="46"/>
    </row>
    <row r="16" spans="1:14" ht="13" x14ac:dyDescent="0.3">
      <c r="A16" s="56" t="s">
        <v>16</v>
      </c>
      <c r="B16" s="55"/>
      <c r="C16" s="55"/>
      <c r="D16" s="55">
        <v>6</v>
      </c>
      <c r="E16" s="52">
        <f>SUM(B16:D16)</f>
        <v>6</v>
      </c>
      <c r="F16" s="55">
        <v>5</v>
      </c>
      <c r="G16" s="55">
        <v>3</v>
      </c>
      <c r="H16" s="55"/>
      <c r="I16" s="55" t="s">
        <v>14</v>
      </c>
      <c r="J16" s="52">
        <f t="shared" si="0"/>
        <v>8</v>
      </c>
      <c r="K16" s="52">
        <v>0</v>
      </c>
      <c r="L16" s="52">
        <v>0</v>
      </c>
      <c r="M16" s="52">
        <f t="shared" si="1"/>
        <v>14</v>
      </c>
      <c r="N16" s="46"/>
    </row>
    <row r="17" spans="1:14" ht="13" x14ac:dyDescent="0.3">
      <c r="A17" s="56" t="s">
        <v>15</v>
      </c>
      <c r="B17" s="55"/>
      <c r="C17" s="55"/>
      <c r="D17" s="55">
        <v>17</v>
      </c>
      <c r="E17" s="52">
        <f>SUM(B17:D17)</f>
        <v>17</v>
      </c>
      <c r="F17" s="55">
        <v>14</v>
      </c>
      <c r="G17" s="55">
        <v>13</v>
      </c>
      <c r="H17" s="55"/>
      <c r="I17" s="55"/>
      <c r="J17" s="52">
        <f t="shared" si="0"/>
        <v>27</v>
      </c>
      <c r="K17" s="52">
        <v>59</v>
      </c>
      <c r="L17" s="52">
        <v>11</v>
      </c>
      <c r="M17" s="52">
        <f t="shared" si="1"/>
        <v>114</v>
      </c>
      <c r="N17" s="46"/>
    </row>
    <row r="18" spans="1:14" ht="13" x14ac:dyDescent="0.3">
      <c r="A18" s="56" t="s">
        <v>19</v>
      </c>
      <c r="B18" s="55"/>
      <c r="C18" s="55"/>
      <c r="D18" s="55" t="s">
        <v>430</v>
      </c>
      <c r="E18" s="52" t="s">
        <v>430</v>
      </c>
      <c r="F18" s="55" t="s">
        <v>453</v>
      </c>
      <c r="G18" s="55" t="s">
        <v>185</v>
      </c>
      <c r="H18" s="55"/>
      <c r="I18" s="55"/>
      <c r="J18" s="52" t="s">
        <v>309</v>
      </c>
      <c r="K18" s="52" t="s">
        <v>454</v>
      </c>
      <c r="L18" s="52" t="s">
        <v>223</v>
      </c>
      <c r="M18" s="52" t="s">
        <v>455</v>
      </c>
      <c r="N18" s="46"/>
    </row>
    <row r="19" spans="1:14" ht="13" x14ac:dyDescent="0.3">
      <c r="A19" s="56" t="s">
        <v>136</v>
      </c>
      <c r="B19" s="55"/>
      <c r="C19" s="55"/>
      <c r="D19" s="55">
        <v>38</v>
      </c>
      <c r="E19" s="52">
        <f>SUM(B19:D19)</f>
        <v>38</v>
      </c>
      <c r="F19" s="55">
        <v>25</v>
      </c>
      <c r="G19" s="55">
        <v>44</v>
      </c>
      <c r="H19" s="55"/>
      <c r="I19" s="55"/>
      <c r="J19" s="52">
        <f>SUM(F19:I19)</f>
        <v>69</v>
      </c>
      <c r="K19" s="52">
        <v>53</v>
      </c>
      <c r="L19" s="52">
        <v>33</v>
      </c>
      <c r="M19" s="52">
        <f>SUM(E19+J19+K19+L19)</f>
        <v>193</v>
      </c>
      <c r="N19" s="43"/>
    </row>
    <row r="20" spans="1:14" ht="13" x14ac:dyDescent="0.3">
      <c r="A20" s="56" t="s">
        <v>135</v>
      </c>
      <c r="B20" s="55"/>
      <c r="C20" s="55"/>
      <c r="D20" s="55">
        <v>6</v>
      </c>
      <c r="E20" s="52">
        <f>SUM(B20:D20)</f>
        <v>6</v>
      </c>
      <c r="F20" s="55">
        <v>5</v>
      </c>
      <c r="G20" s="55">
        <v>3</v>
      </c>
      <c r="H20" s="55"/>
      <c r="I20" s="55"/>
      <c r="J20" s="52">
        <f>SUM(F20:I20)</f>
        <v>8</v>
      </c>
      <c r="K20" s="52">
        <v>8</v>
      </c>
      <c r="L20" s="52">
        <v>5</v>
      </c>
      <c r="M20" s="52">
        <f>SUM(E20+J20+K20+L20)</f>
        <v>27</v>
      </c>
      <c r="N20" s="43"/>
    </row>
    <row r="21" spans="1:14" ht="13" x14ac:dyDescent="0.3">
      <c r="A21" s="56" t="s">
        <v>370</v>
      </c>
      <c r="B21" s="55" t="s">
        <v>14</v>
      </c>
      <c r="C21" s="55" t="s">
        <v>14</v>
      </c>
      <c r="D21" s="55">
        <v>0</v>
      </c>
      <c r="E21" s="52">
        <f>SUM(B21:D21)</f>
        <v>0</v>
      </c>
      <c r="F21" s="55">
        <v>0</v>
      </c>
      <c r="G21" s="55">
        <v>1</v>
      </c>
      <c r="H21" s="55" t="s">
        <v>14</v>
      </c>
      <c r="I21" s="55" t="s">
        <v>14</v>
      </c>
      <c r="J21" s="52">
        <f>SUM(F21:I21)</f>
        <v>1</v>
      </c>
      <c r="K21" s="52">
        <v>4</v>
      </c>
      <c r="L21" s="52">
        <v>0</v>
      </c>
      <c r="M21" s="52">
        <f>SUM(E21+J21+K21+L21)</f>
        <v>5</v>
      </c>
      <c r="N21" s="43"/>
    </row>
    <row r="22" spans="1:14" ht="13" x14ac:dyDescent="0.3">
      <c r="A22" s="56"/>
      <c r="B22" s="55"/>
      <c r="C22" s="55"/>
      <c r="D22" s="55"/>
      <c r="E22" s="52"/>
      <c r="F22" s="55"/>
      <c r="G22" s="55" t="s">
        <v>14</v>
      </c>
      <c r="H22" s="55"/>
      <c r="I22" s="55"/>
      <c r="J22" s="52"/>
      <c r="K22" s="52" t="s">
        <v>14</v>
      </c>
      <c r="L22" s="52"/>
      <c r="M22" s="52"/>
      <c r="N22" s="46"/>
    </row>
    <row r="23" spans="1:14" ht="13" x14ac:dyDescent="0.3">
      <c r="A23" s="56" t="s">
        <v>21</v>
      </c>
      <c r="B23" s="55"/>
      <c r="C23" s="55"/>
      <c r="D23" s="55" t="s">
        <v>161</v>
      </c>
      <c r="E23" s="52" t="s">
        <v>161</v>
      </c>
      <c r="F23" s="55"/>
      <c r="G23" s="55" t="s">
        <v>190</v>
      </c>
      <c r="H23" s="55" t="s">
        <v>186</v>
      </c>
      <c r="I23" s="55" t="s">
        <v>146</v>
      </c>
      <c r="J23" s="52" t="s">
        <v>287</v>
      </c>
      <c r="K23" s="52" t="s">
        <v>252</v>
      </c>
      <c r="L23" s="52" t="s">
        <v>164</v>
      </c>
      <c r="M23" s="52" t="s">
        <v>456</v>
      </c>
      <c r="N23" s="46"/>
    </row>
    <row r="24" spans="1:14" ht="13" x14ac:dyDescent="0.3">
      <c r="A24" s="56" t="s">
        <v>136</v>
      </c>
      <c r="B24" s="55"/>
      <c r="C24" s="55"/>
      <c r="D24" s="55">
        <v>8</v>
      </c>
      <c r="E24" s="52">
        <f>SUM(B24:D24)</f>
        <v>8</v>
      </c>
      <c r="F24" s="55" t="s">
        <v>14</v>
      </c>
      <c r="G24" s="55">
        <v>8</v>
      </c>
      <c r="H24" s="55">
        <v>7</v>
      </c>
      <c r="I24" s="55">
        <v>9</v>
      </c>
      <c r="J24" s="52">
        <f>SUM(F24:I24)</f>
        <v>24</v>
      </c>
      <c r="K24" s="52">
        <v>17</v>
      </c>
      <c r="L24" s="52">
        <v>26</v>
      </c>
      <c r="M24" s="52">
        <f>SUM(E24+J24+K24+L24)</f>
        <v>75</v>
      </c>
      <c r="N24" s="43"/>
    </row>
    <row r="25" spans="1:14" ht="13" x14ac:dyDescent="0.3">
      <c r="A25" s="56" t="s">
        <v>135</v>
      </c>
      <c r="B25" s="55"/>
      <c r="C25" s="55"/>
      <c r="D25" s="55">
        <v>0</v>
      </c>
      <c r="E25" s="52">
        <f>SUM(B25:D25)</f>
        <v>0</v>
      </c>
      <c r="F25" s="55" t="s">
        <v>14</v>
      </c>
      <c r="G25" s="55">
        <v>0</v>
      </c>
      <c r="H25" s="55">
        <v>0</v>
      </c>
      <c r="I25" s="55">
        <v>0</v>
      </c>
      <c r="J25" s="52">
        <f>SUM(F25:I25)</f>
        <v>0</v>
      </c>
      <c r="K25" s="52">
        <v>1</v>
      </c>
      <c r="L25" s="52">
        <v>0</v>
      </c>
      <c r="M25" s="52">
        <f>SUM(E25+J25+K25+L25)</f>
        <v>1</v>
      </c>
      <c r="N25" s="43"/>
    </row>
    <row r="26" spans="1:14" ht="13" x14ac:dyDescent="0.3">
      <c r="A26" s="56" t="s">
        <v>370</v>
      </c>
      <c r="B26" s="55"/>
      <c r="C26" s="55"/>
      <c r="D26" s="55">
        <v>0</v>
      </c>
      <c r="E26" s="52">
        <f>SUM(B26:D26)</f>
        <v>0</v>
      </c>
      <c r="F26" s="55"/>
      <c r="G26" s="55">
        <v>0</v>
      </c>
      <c r="H26" s="55">
        <v>0</v>
      </c>
      <c r="I26" s="55">
        <v>0</v>
      </c>
      <c r="J26" s="52">
        <f>SUM(F26:I26)</f>
        <v>0</v>
      </c>
      <c r="K26" s="52">
        <v>2</v>
      </c>
      <c r="L26" s="52">
        <v>0</v>
      </c>
      <c r="M26" s="52">
        <f>SUM(E26+J26+K26+L26)</f>
        <v>2</v>
      </c>
      <c r="N26" s="43"/>
    </row>
    <row r="27" spans="1:14" ht="13" x14ac:dyDescent="0.3">
      <c r="A27" s="56"/>
      <c r="B27" s="55"/>
      <c r="C27" s="55"/>
      <c r="D27" s="55"/>
      <c r="E27" s="52"/>
      <c r="F27" s="55"/>
      <c r="G27" s="55"/>
      <c r="H27" s="55"/>
      <c r="I27" s="55"/>
      <c r="J27" s="52"/>
      <c r="K27" s="52"/>
      <c r="L27" s="52"/>
      <c r="M27" s="52"/>
      <c r="N27" s="43"/>
    </row>
    <row r="28" spans="1:14" ht="13" x14ac:dyDescent="0.3">
      <c r="A28" s="56" t="s">
        <v>25</v>
      </c>
      <c r="B28" s="55"/>
      <c r="C28" s="55"/>
      <c r="D28" s="55">
        <v>0</v>
      </c>
      <c r="E28" s="52">
        <v>0</v>
      </c>
      <c r="F28" s="55" t="s">
        <v>14</v>
      </c>
      <c r="G28" s="55">
        <v>0</v>
      </c>
      <c r="H28" s="55" t="s">
        <v>196</v>
      </c>
      <c r="I28" s="55" t="s">
        <v>190</v>
      </c>
      <c r="J28" s="52" t="s">
        <v>253</v>
      </c>
      <c r="K28" s="52" t="s">
        <v>378</v>
      </c>
      <c r="L28" s="52">
        <v>0</v>
      </c>
      <c r="M28" s="52" t="s">
        <v>279</v>
      </c>
      <c r="N28" s="46"/>
    </row>
    <row r="29" spans="1:14" ht="13" x14ac:dyDescent="0.3">
      <c r="A29" s="56" t="s">
        <v>136</v>
      </c>
      <c r="B29" s="55"/>
      <c r="C29" s="55"/>
      <c r="D29" s="55"/>
      <c r="E29" s="52"/>
      <c r="F29" s="55"/>
      <c r="G29" s="55">
        <v>2</v>
      </c>
      <c r="H29" s="55">
        <v>4</v>
      </c>
      <c r="I29" s="55">
        <v>3</v>
      </c>
      <c r="J29" s="52">
        <f>SUM(F29:I29)</f>
        <v>9</v>
      </c>
      <c r="K29" s="52">
        <v>15</v>
      </c>
      <c r="L29" s="52">
        <v>1</v>
      </c>
      <c r="M29" s="52">
        <f>SUM(E29+J29+K29+L29)</f>
        <v>25</v>
      </c>
      <c r="N29" s="43"/>
    </row>
    <row r="30" spans="1:14" ht="13" x14ac:dyDescent="0.3">
      <c r="A30" s="56" t="s">
        <v>370</v>
      </c>
      <c r="B30" s="55"/>
      <c r="C30" s="55"/>
      <c r="D30" s="55"/>
      <c r="E30" s="52"/>
      <c r="F30" s="55"/>
      <c r="G30" s="55">
        <v>0</v>
      </c>
      <c r="H30" s="55">
        <v>1</v>
      </c>
      <c r="I30" s="55">
        <v>0</v>
      </c>
      <c r="J30" s="52">
        <f>SUM(F30:I30)</f>
        <v>1</v>
      </c>
      <c r="K30" s="52">
        <v>0</v>
      </c>
      <c r="L30" s="52">
        <v>0</v>
      </c>
      <c r="M30" s="52">
        <f>SUM(E30+J30+K30+L30)</f>
        <v>1</v>
      </c>
      <c r="N30" s="43"/>
    </row>
    <row r="31" spans="1:14" ht="13" x14ac:dyDescent="0.3">
      <c r="A31" s="56"/>
      <c r="B31" s="55"/>
      <c r="C31" s="55"/>
      <c r="D31" s="55"/>
      <c r="E31" s="52"/>
      <c r="F31" s="55"/>
      <c r="G31" s="55"/>
      <c r="H31" s="55"/>
      <c r="I31" s="55"/>
      <c r="J31" s="52"/>
      <c r="K31" s="52"/>
      <c r="L31" s="52"/>
      <c r="M31" s="52"/>
      <c r="N31" s="43"/>
    </row>
    <row r="32" spans="1:14" ht="13" x14ac:dyDescent="0.3">
      <c r="A32" s="56" t="s">
        <v>457</v>
      </c>
      <c r="B32" s="55"/>
      <c r="C32" s="55"/>
      <c r="D32" s="55"/>
      <c r="E32" s="52"/>
      <c r="F32" s="55" t="s">
        <v>180</v>
      </c>
      <c r="G32" s="55" t="s">
        <v>263</v>
      </c>
      <c r="H32" s="55" t="s">
        <v>317</v>
      </c>
      <c r="I32" s="55" t="s">
        <v>458</v>
      </c>
      <c r="J32" s="52" t="s">
        <v>305</v>
      </c>
      <c r="K32" s="52" t="s">
        <v>226</v>
      </c>
      <c r="L32" s="52" t="s">
        <v>190</v>
      </c>
      <c r="M32" s="52" t="s">
        <v>459</v>
      </c>
      <c r="N32" s="46"/>
    </row>
    <row r="33" spans="1:14" ht="13" x14ac:dyDescent="0.3">
      <c r="A33" s="56" t="s">
        <v>136</v>
      </c>
      <c r="B33" s="55"/>
      <c r="C33" s="55"/>
      <c r="D33" s="55"/>
      <c r="E33" s="52"/>
      <c r="F33" s="55">
        <v>2</v>
      </c>
      <c r="G33" s="55">
        <v>1</v>
      </c>
      <c r="H33" s="55">
        <v>15</v>
      </c>
      <c r="I33" s="55">
        <v>2</v>
      </c>
      <c r="J33" s="52">
        <f>SUM(F33:I33)</f>
        <v>20</v>
      </c>
      <c r="K33" s="52">
        <v>10</v>
      </c>
      <c r="L33" s="52">
        <v>0</v>
      </c>
      <c r="M33" s="52">
        <f>SUM(E33+J33+K33+L33)</f>
        <v>30</v>
      </c>
      <c r="N33" s="43"/>
    </row>
    <row r="34" spans="1:14" ht="13" x14ac:dyDescent="0.3">
      <c r="A34" s="56" t="s">
        <v>370</v>
      </c>
      <c r="B34" s="55"/>
      <c r="C34" s="55"/>
      <c r="D34" s="55"/>
      <c r="E34" s="52"/>
      <c r="F34" s="55">
        <v>0</v>
      </c>
      <c r="G34" s="55">
        <v>0</v>
      </c>
      <c r="H34" s="55">
        <v>0</v>
      </c>
      <c r="I34" s="55">
        <v>0</v>
      </c>
      <c r="J34" s="52">
        <f>SUM(F34:I34)</f>
        <v>0</v>
      </c>
      <c r="K34" s="52">
        <v>1</v>
      </c>
      <c r="L34" s="52">
        <v>0</v>
      </c>
      <c r="M34" s="52">
        <f>SUM(E34+J34+K34+L34)</f>
        <v>1</v>
      </c>
      <c r="N34" s="43"/>
    </row>
    <row r="35" spans="1:14" ht="13" x14ac:dyDescent="0.3">
      <c r="A35" s="56"/>
      <c r="B35" s="55" t="s">
        <v>14</v>
      </c>
      <c r="C35" s="55"/>
      <c r="D35" s="55"/>
      <c r="E35" s="52"/>
      <c r="F35" s="55"/>
      <c r="G35" s="55"/>
      <c r="H35" s="55"/>
      <c r="I35" s="55"/>
      <c r="J35" s="52"/>
      <c r="K35" s="52"/>
      <c r="L35" s="52"/>
      <c r="M35" s="52"/>
      <c r="N35" s="46"/>
    </row>
    <row r="36" spans="1:14" ht="13" x14ac:dyDescent="0.3">
      <c r="A36" s="56" t="s">
        <v>22</v>
      </c>
      <c r="B36" s="55">
        <v>75</v>
      </c>
      <c r="C36" s="55">
        <v>45</v>
      </c>
      <c r="D36" s="55">
        <v>227</v>
      </c>
      <c r="E36" s="52">
        <f t="shared" ref="E36:E41" si="2">SUM(B36:D36)</f>
        <v>347</v>
      </c>
      <c r="F36" s="55">
        <v>115</v>
      </c>
      <c r="G36" s="55">
        <v>153</v>
      </c>
      <c r="H36" s="55">
        <v>58</v>
      </c>
      <c r="I36" s="55">
        <v>90</v>
      </c>
      <c r="J36" s="52">
        <f t="shared" ref="J36:J41" si="3">SUM(F36:I36)</f>
        <v>416</v>
      </c>
      <c r="K36" s="52">
        <v>289</v>
      </c>
      <c r="L36" s="52">
        <v>309</v>
      </c>
      <c r="M36" s="52">
        <f t="shared" ref="M36:M41" si="4">SUM(E36+J36+K36+L36)</f>
        <v>1361</v>
      </c>
      <c r="N36" s="46"/>
    </row>
    <row r="37" spans="1:14" ht="13" x14ac:dyDescent="0.3">
      <c r="A37" s="56" t="s">
        <v>23</v>
      </c>
      <c r="B37" s="55">
        <v>38</v>
      </c>
      <c r="C37" s="55">
        <v>34</v>
      </c>
      <c r="D37" s="55">
        <v>66</v>
      </c>
      <c r="E37" s="52">
        <f t="shared" si="2"/>
        <v>138</v>
      </c>
      <c r="F37" s="55">
        <v>47</v>
      </c>
      <c r="G37" s="55">
        <v>111</v>
      </c>
      <c r="H37" s="55">
        <v>36</v>
      </c>
      <c r="I37" s="55">
        <v>36</v>
      </c>
      <c r="J37" s="52">
        <f t="shared" si="3"/>
        <v>230</v>
      </c>
      <c r="K37" s="52">
        <v>118</v>
      </c>
      <c r="L37" s="52">
        <v>74</v>
      </c>
      <c r="M37" s="52">
        <f t="shared" si="4"/>
        <v>560</v>
      </c>
      <c r="N37" s="46"/>
    </row>
    <row r="38" spans="1:14" ht="13" x14ac:dyDescent="0.3">
      <c r="A38" s="56" t="s">
        <v>19</v>
      </c>
      <c r="B38" s="55">
        <f>SUM(B36:B37)</f>
        <v>113</v>
      </c>
      <c r="C38" s="55">
        <f>SUM(C36:C37)</f>
        <v>79</v>
      </c>
      <c r="D38" s="55">
        <f>SUM(D36:D37)</f>
        <v>293</v>
      </c>
      <c r="E38" s="52">
        <f t="shared" si="2"/>
        <v>485</v>
      </c>
      <c r="F38" s="55">
        <f>SUM(F36:F37)</f>
        <v>162</v>
      </c>
      <c r="G38" s="55">
        <f>SUM(G36:G37)</f>
        <v>264</v>
      </c>
      <c r="H38" s="55">
        <f>SUM(H36:H37)</f>
        <v>94</v>
      </c>
      <c r="I38" s="55">
        <f>SUM(I36:I37)</f>
        <v>126</v>
      </c>
      <c r="J38" s="52">
        <f t="shared" si="3"/>
        <v>646</v>
      </c>
      <c r="K38" s="52">
        <f>SUM(K36:K37)</f>
        <v>407</v>
      </c>
      <c r="L38" s="52">
        <f>SUM(L36:L37)</f>
        <v>383</v>
      </c>
      <c r="M38" s="52">
        <f t="shared" si="4"/>
        <v>1921</v>
      </c>
      <c r="N38" s="46"/>
    </row>
    <row r="39" spans="1:14" ht="13" x14ac:dyDescent="0.3">
      <c r="A39" s="56" t="s">
        <v>136</v>
      </c>
      <c r="B39" s="55">
        <v>114</v>
      </c>
      <c r="C39" s="55">
        <v>89</v>
      </c>
      <c r="D39" s="55">
        <v>109</v>
      </c>
      <c r="E39" s="52">
        <f>SUM(B39:D39)</f>
        <v>312</v>
      </c>
      <c r="F39" s="55">
        <v>73</v>
      </c>
      <c r="G39" s="55">
        <v>207</v>
      </c>
      <c r="H39" s="55">
        <v>123</v>
      </c>
      <c r="I39" s="55">
        <v>110</v>
      </c>
      <c r="J39" s="52">
        <f>SUM(F39:I39)</f>
        <v>513</v>
      </c>
      <c r="K39" s="52">
        <v>296</v>
      </c>
      <c r="L39" s="52">
        <v>263</v>
      </c>
      <c r="M39" s="52">
        <f>SUM(E39+J39+K39+L39)</f>
        <v>1384</v>
      </c>
      <c r="N39" s="43"/>
    </row>
    <row r="40" spans="1:14" ht="13" x14ac:dyDescent="0.3">
      <c r="A40" s="56" t="s">
        <v>135</v>
      </c>
      <c r="B40" s="55">
        <v>3</v>
      </c>
      <c r="C40" s="55">
        <v>2</v>
      </c>
      <c r="D40" s="55">
        <v>10</v>
      </c>
      <c r="E40" s="52">
        <f t="shared" si="2"/>
        <v>15</v>
      </c>
      <c r="F40" s="55">
        <v>6</v>
      </c>
      <c r="G40" s="55">
        <v>5</v>
      </c>
      <c r="H40" s="55">
        <v>5</v>
      </c>
      <c r="I40" s="55">
        <v>1</v>
      </c>
      <c r="J40" s="52">
        <f t="shared" si="3"/>
        <v>17</v>
      </c>
      <c r="K40" s="52">
        <v>16</v>
      </c>
      <c r="L40" s="52">
        <v>5</v>
      </c>
      <c r="M40" s="52">
        <f t="shared" si="4"/>
        <v>53</v>
      </c>
      <c r="N40" s="43"/>
    </row>
    <row r="41" spans="1:14" ht="13" x14ac:dyDescent="0.3">
      <c r="A41" s="57" t="s">
        <v>370</v>
      </c>
      <c r="B41" s="58">
        <v>6</v>
      </c>
      <c r="C41" s="58">
        <v>5</v>
      </c>
      <c r="D41" s="58">
        <v>27</v>
      </c>
      <c r="E41" s="59">
        <f t="shared" si="2"/>
        <v>38</v>
      </c>
      <c r="F41" s="58">
        <v>2</v>
      </c>
      <c r="G41" s="58">
        <v>8</v>
      </c>
      <c r="H41" s="58">
        <v>5</v>
      </c>
      <c r="I41" s="58">
        <v>6</v>
      </c>
      <c r="J41" s="59">
        <f t="shared" si="3"/>
        <v>21</v>
      </c>
      <c r="K41" s="59">
        <v>19</v>
      </c>
      <c r="L41" s="59">
        <v>13</v>
      </c>
      <c r="M41" s="59">
        <f t="shared" si="4"/>
        <v>91</v>
      </c>
      <c r="N41" s="60"/>
    </row>
    <row r="42" spans="1:14" ht="13" x14ac:dyDescent="0.3">
      <c r="A42" s="50" t="s">
        <v>460</v>
      </c>
      <c r="B42" s="48"/>
      <c r="C42" s="48"/>
      <c r="D42" s="48"/>
      <c r="E42" s="61"/>
      <c r="F42" s="48"/>
      <c r="G42" s="48"/>
      <c r="H42" s="48"/>
      <c r="I42" s="48"/>
      <c r="J42" s="62"/>
      <c r="K42" s="62"/>
      <c r="L42" s="62"/>
      <c r="M42" s="62"/>
      <c r="N42" s="46"/>
    </row>
    <row r="43" spans="1:14" x14ac:dyDescent="0.25">
      <c r="A43" s="50" t="s">
        <v>461</v>
      </c>
      <c r="B43" s="50"/>
      <c r="C43" s="50"/>
      <c r="D43" s="50"/>
      <c r="E43" s="63"/>
      <c r="F43" s="50"/>
      <c r="G43" s="50"/>
      <c r="H43" s="50"/>
      <c r="I43" s="50"/>
      <c r="J43" s="63"/>
      <c r="K43" s="63"/>
      <c r="L43" s="63"/>
      <c r="M43" s="63"/>
      <c r="N43" s="50"/>
    </row>
    <row r="44" spans="1:14" ht="13" x14ac:dyDescent="0.3">
      <c r="A44" s="91" t="s">
        <v>462</v>
      </c>
      <c r="B44" s="91"/>
      <c r="C44" s="91"/>
      <c r="D44" s="91"/>
      <c r="E44" s="91"/>
      <c r="F44" s="91"/>
      <c r="G44" s="91"/>
      <c r="H44" s="50"/>
      <c r="I44" s="50"/>
      <c r="J44" s="51"/>
      <c r="K44" s="51"/>
      <c r="L44" s="51"/>
      <c r="M44" s="51"/>
      <c r="N44" s="47"/>
    </row>
    <row r="45" spans="1:14" ht="13" x14ac:dyDescent="0.3">
      <c r="A45" s="50" t="s">
        <v>463</v>
      </c>
      <c r="B45" s="50"/>
      <c r="C45" s="50"/>
      <c r="D45" s="50"/>
      <c r="E45" s="63"/>
      <c r="F45" s="50"/>
      <c r="G45" s="50"/>
      <c r="H45" s="50"/>
      <c r="I45" s="50"/>
      <c r="J45" s="51"/>
      <c r="K45" s="51"/>
      <c r="L45" s="51"/>
      <c r="M45" s="51"/>
      <c r="N45" s="47"/>
    </row>
  </sheetData>
  <mergeCells count="1">
    <mergeCell ref="A44:G4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1.54296875" defaultRowHeight="12.5" x14ac:dyDescent="0.25"/>
  <cols>
    <col min="1" max="1" width="15" style="46" customWidth="1"/>
    <col min="2" max="2" width="8.453125" style="46" customWidth="1"/>
    <col min="3" max="3" width="7.1796875" style="46" customWidth="1"/>
    <col min="4" max="4" width="9.7265625" style="46" customWidth="1"/>
    <col min="5" max="5" width="11.26953125" style="46" customWidth="1"/>
    <col min="6" max="6" width="5.81640625" style="46" customWidth="1"/>
    <col min="7" max="7" width="9" style="46" customWidth="1"/>
    <col min="8" max="9" width="10" style="46" customWidth="1"/>
    <col min="10" max="10" width="10.453125" style="46" customWidth="1"/>
    <col min="11" max="11" width="10.81640625" style="46" customWidth="1"/>
    <col min="12" max="12" width="9.54296875" style="46" customWidth="1"/>
    <col min="13" max="14" width="12.54296875" style="46" customWidth="1"/>
  </cols>
  <sheetData>
    <row r="1" spans="1:20" ht="13" x14ac:dyDescent="0.3">
      <c r="A1" s="39" t="s">
        <v>421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46"/>
      <c r="P1" s="46"/>
      <c r="Q1" s="46"/>
      <c r="R1" s="46"/>
      <c r="S1" s="46"/>
      <c r="T1" s="46"/>
    </row>
    <row r="2" spans="1:20" ht="13" x14ac:dyDescent="0.3">
      <c r="A2" s="39"/>
      <c r="B2" s="40" t="s">
        <v>362</v>
      </c>
      <c r="C2" s="40" t="s">
        <v>1</v>
      </c>
      <c r="D2" s="40" t="s">
        <v>2</v>
      </c>
      <c r="E2" s="41" t="s">
        <v>3</v>
      </c>
      <c r="F2" s="40" t="s">
        <v>363</v>
      </c>
      <c r="G2" s="40" t="s">
        <v>6</v>
      </c>
      <c r="H2" s="40" t="s">
        <v>7</v>
      </c>
      <c r="I2" s="40" t="s">
        <v>8</v>
      </c>
      <c r="J2" s="41" t="s">
        <v>9</v>
      </c>
      <c r="K2" s="41" t="s">
        <v>10</v>
      </c>
      <c r="L2" s="41" t="s">
        <v>11</v>
      </c>
      <c r="M2" s="42" t="s">
        <v>12</v>
      </c>
      <c r="O2" s="46"/>
      <c r="P2" s="46"/>
      <c r="Q2" s="46"/>
      <c r="R2" s="46"/>
      <c r="S2" s="46"/>
      <c r="T2" s="46"/>
    </row>
    <row r="3" spans="1:20" ht="13" x14ac:dyDescent="0.3">
      <c r="A3" s="49" t="s">
        <v>17</v>
      </c>
      <c r="B3" s="44"/>
      <c r="C3" s="44"/>
      <c r="D3" s="44" t="s">
        <v>185</v>
      </c>
      <c r="E3" s="45" t="s">
        <v>185</v>
      </c>
      <c r="F3" s="44"/>
      <c r="G3" s="44" t="s">
        <v>422</v>
      </c>
      <c r="H3" s="44"/>
      <c r="I3" s="44" t="s">
        <v>423</v>
      </c>
      <c r="J3" s="45" t="s">
        <v>424</v>
      </c>
      <c r="K3" s="45" t="s">
        <v>261</v>
      </c>
      <c r="L3" s="45" t="s">
        <v>157</v>
      </c>
      <c r="M3" s="45" t="s">
        <v>425</v>
      </c>
      <c r="O3" s="46"/>
      <c r="P3" s="46"/>
      <c r="Q3" s="46"/>
      <c r="R3" s="46"/>
      <c r="S3" s="46"/>
      <c r="T3" s="46"/>
    </row>
    <row r="4" spans="1:20" ht="13" x14ac:dyDescent="0.3">
      <c r="A4" s="39" t="s">
        <v>136</v>
      </c>
      <c r="B4" s="40"/>
      <c r="C4" s="40"/>
      <c r="D4" s="40">
        <v>49</v>
      </c>
      <c r="E4" s="41">
        <f>SUM(B4:D4)</f>
        <v>49</v>
      </c>
      <c r="F4" s="40"/>
      <c r="G4" s="40">
        <v>115</v>
      </c>
      <c r="H4" s="40"/>
      <c r="I4" s="40">
        <v>100</v>
      </c>
      <c r="J4" s="41">
        <f>SUM(F4:I4)</f>
        <v>215</v>
      </c>
      <c r="K4" s="41">
        <v>130</v>
      </c>
      <c r="L4" s="41">
        <v>57</v>
      </c>
      <c r="M4" s="41">
        <f>SUM(E4+J4+K4+L4)</f>
        <v>451</v>
      </c>
      <c r="N4" s="43"/>
      <c r="O4" s="43"/>
      <c r="P4" s="43"/>
      <c r="Q4" s="43"/>
      <c r="R4" s="43"/>
      <c r="S4" s="43"/>
      <c r="T4" s="43"/>
    </row>
    <row r="5" spans="1:20" ht="13" x14ac:dyDescent="0.3">
      <c r="A5" s="47" t="s">
        <v>18</v>
      </c>
      <c r="B5" s="44"/>
      <c r="C5" s="44"/>
      <c r="D5" s="44">
        <v>0</v>
      </c>
      <c r="E5" s="45">
        <v>0</v>
      </c>
      <c r="F5" s="44"/>
      <c r="G5" s="44" t="s">
        <v>152</v>
      </c>
      <c r="H5" s="44" t="s">
        <v>14</v>
      </c>
      <c r="I5" s="44" t="s">
        <v>152</v>
      </c>
      <c r="J5" s="44" t="s">
        <v>180</v>
      </c>
      <c r="K5" s="44" t="s">
        <v>152</v>
      </c>
      <c r="L5" s="44" t="s">
        <v>152</v>
      </c>
      <c r="M5" s="44" t="s">
        <v>147</v>
      </c>
      <c r="N5" s="44"/>
      <c r="O5" s="44"/>
      <c r="P5" s="45"/>
      <c r="Q5" s="45"/>
      <c r="R5" s="45"/>
      <c r="S5" s="45"/>
      <c r="T5" s="45"/>
    </row>
    <row r="6" spans="1:20" ht="13" x14ac:dyDescent="0.3">
      <c r="A6" s="39" t="s">
        <v>136</v>
      </c>
      <c r="B6" s="40"/>
      <c r="C6" s="40"/>
      <c r="D6" s="40">
        <v>0</v>
      </c>
      <c r="E6" s="41">
        <f>SUM(B6:D6)</f>
        <v>0</v>
      </c>
      <c r="F6" s="40"/>
      <c r="G6" s="40">
        <v>3</v>
      </c>
      <c r="H6" s="40"/>
      <c r="I6" s="40">
        <v>1</v>
      </c>
      <c r="J6" s="41">
        <f>SUM(F6:I6)</f>
        <v>4</v>
      </c>
      <c r="K6" s="41">
        <v>1</v>
      </c>
      <c r="L6" s="41">
        <v>3</v>
      </c>
      <c r="M6" s="41">
        <f>SUM(E6+J6+K6+L6)</f>
        <v>8</v>
      </c>
      <c r="N6" s="43"/>
      <c r="O6" s="43"/>
      <c r="P6" s="43"/>
      <c r="Q6" s="43"/>
      <c r="R6" s="43"/>
      <c r="S6" s="43"/>
      <c r="T6" s="43"/>
    </row>
    <row r="7" spans="1:20" ht="13" x14ac:dyDescent="0.3">
      <c r="A7" s="47" t="s">
        <v>19</v>
      </c>
      <c r="B7" s="44"/>
      <c r="C7" s="44"/>
      <c r="D7" s="44" t="s">
        <v>185</v>
      </c>
      <c r="E7" s="45" t="s">
        <v>185</v>
      </c>
      <c r="F7" s="44"/>
      <c r="G7" s="44" t="s">
        <v>426</v>
      </c>
      <c r="H7" s="44"/>
      <c r="I7" s="44" t="s">
        <v>427</v>
      </c>
      <c r="J7" s="45" t="s">
        <v>428</v>
      </c>
      <c r="K7" s="45" t="s">
        <v>346</v>
      </c>
      <c r="L7" s="45" t="s">
        <v>188</v>
      </c>
      <c r="M7" s="45" t="s">
        <v>429</v>
      </c>
      <c r="O7" s="46"/>
      <c r="P7" s="46"/>
      <c r="Q7" s="46"/>
      <c r="R7" s="46"/>
      <c r="S7" s="46"/>
      <c r="T7" s="46"/>
    </row>
    <row r="8" spans="1:20" ht="13" x14ac:dyDescent="0.3">
      <c r="A8" s="39" t="s">
        <v>135</v>
      </c>
      <c r="B8" s="40"/>
      <c r="C8" s="40"/>
      <c r="D8" s="40">
        <v>3</v>
      </c>
      <c r="E8" s="41">
        <f>SUM(B8:D8)</f>
        <v>3</v>
      </c>
      <c r="F8" s="40"/>
      <c r="G8" s="40">
        <v>0</v>
      </c>
      <c r="H8" s="40"/>
      <c r="I8" s="40">
        <v>1</v>
      </c>
      <c r="J8" s="41">
        <f>SUM(F8:I8)</f>
        <v>1</v>
      </c>
      <c r="K8" s="41">
        <v>5</v>
      </c>
      <c r="L8" s="41">
        <v>2</v>
      </c>
      <c r="M8" s="41">
        <f>SUM(E8+J8+K8+L8)</f>
        <v>11</v>
      </c>
      <c r="N8" s="43"/>
      <c r="O8" s="43"/>
      <c r="P8" s="43"/>
      <c r="Q8" s="43"/>
      <c r="R8" s="43"/>
      <c r="S8" s="43"/>
      <c r="T8" s="43"/>
    </row>
    <row r="9" spans="1:20" ht="13" x14ac:dyDescent="0.3">
      <c r="A9" s="39" t="s">
        <v>370</v>
      </c>
      <c r="B9" s="40" t="s">
        <v>14</v>
      </c>
      <c r="C9" s="40" t="s">
        <v>14</v>
      </c>
      <c r="D9" s="40">
        <v>5</v>
      </c>
      <c r="E9" s="41">
        <f>SUM(B9:D9)</f>
        <v>5</v>
      </c>
      <c r="F9" s="40" t="s">
        <v>14</v>
      </c>
      <c r="G9" s="40">
        <v>6</v>
      </c>
      <c r="H9" s="40" t="s">
        <v>14</v>
      </c>
      <c r="I9" s="40">
        <v>2</v>
      </c>
      <c r="J9" s="41">
        <f>SUM(F9:I9)</f>
        <v>8</v>
      </c>
      <c r="K9" s="41">
        <v>8</v>
      </c>
      <c r="L9" s="41">
        <v>6</v>
      </c>
      <c r="M9" s="41">
        <f>SUM(E9+J9+K9+L9)</f>
        <v>27</v>
      </c>
      <c r="N9" s="43"/>
      <c r="O9" s="43"/>
      <c r="P9" s="43"/>
      <c r="Q9" s="43"/>
      <c r="R9" s="43"/>
      <c r="S9" s="43"/>
      <c r="T9" s="43"/>
    </row>
    <row r="10" spans="1:20" ht="13" x14ac:dyDescent="0.3">
      <c r="A10" s="47"/>
      <c r="B10" s="44"/>
      <c r="C10" s="44"/>
      <c r="D10" s="44"/>
      <c r="E10" s="45"/>
      <c r="F10" s="44"/>
      <c r="G10" s="44" t="s">
        <v>14</v>
      </c>
      <c r="H10" s="44"/>
      <c r="I10" s="44" t="s">
        <v>14</v>
      </c>
      <c r="J10" s="45"/>
      <c r="K10" s="45" t="s">
        <v>14</v>
      </c>
      <c r="L10" s="45" t="s">
        <v>14</v>
      </c>
      <c r="M10" s="45"/>
      <c r="O10" s="46"/>
      <c r="P10" s="46"/>
      <c r="Q10" s="46"/>
      <c r="R10" s="46"/>
      <c r="S10" s="46"/>
      <c r="T10" s="46"/>
    </row>
    <row r="11" spans="1:20" ht="13" x14ac:dyDescent="0.3">
      <c r="A11" s="47" t="s">
        <v>20</v>
      </c>
      <c r="B11" s="44" t="s">
        <v>235</v>
      </c>
      <c r="C11" s="44"/>
      <c r="D11" s="44" t="s">
        <v>284</v>
      </c>
      <c r="E11" s="45" t="s">
        <v>358</v>
      </c>
      <c r="F11" s="44" t="s">
        <v>430</v>
      </c>
      <c r="G11" s="44" t="s">
        <v>138</v>
      </c>
      <c r="H11" s="44"/>
      <c r="I11" s="44"/>
      <c r="J11" s="45" t="s">
        <v>261</v>
      </c>
      <c r="K11" s="45" t="s">
        <v>217</v>
      </c>
      <c r="L11" s="45" t="s">
        <v>431</v>
      </c>
      <c r="M11" s="45" t="s">
        <v>432</v>
      </c>
      <c r="O11" s="46"/>
      <c r="P11" s="46"/>
      <c r="Q11" s="46"/>
      <c r="R11" s="46"/>
      <c r="S11" s="46"/>
      <c r="T11" s="46"/>
    </row>
    <row r="12" spans="1:20" ht="13" x14ac:dyDescent="0.3">
      <c r="A12" s="39" t="s">
        <v>135</v>
      </c>
      <c r="B12" s="40">
        <v>0</v>
      </c>
      <c r="C12" s="40"/>
      <c r="D12" s="40">
        <v>1</v>
      </c>
      <c r="E12" s="41">
        <f>SUM(B12:D12)</f>
        <v>1</v>
      </c>
      <c r="F12" s="40">
        <v>1</v>
      </c>
      <c r="G12" s="40">
        <v>1</v>
      </c>
      <c r="H12" s="40"/>
      <c r="I12" s="40"/>
      <c r="J12" s="41">
        <f>SUM(F12:I12)</f>
        <v>2</v>
      </c>
      <c r="K12" s="41">
        <v>0</v>
      </c>
      <c r="L12" s="41">
        <v>3</v>
      </c>
      <c r="M12" s="41">
        <f>SUM(E12+J12+K12+L12)</f>
        <v>6</v>
      </c>
      <c r="N12" s="43"/>
      <c r="O12" s="43"/>
      <c r="P12" s="43"/>
      <c r="Q12" s="43"/>
      <c r="R12" s="43"/>
      <c r="S12" s="43"/>
      <c r="T12" s="43"/>
    </row>
    <row r="13" spans="1:20" ht="13" x14ac:dyDescent="0.3">
      <c r="A13" s="39" t="s">
        <v>370</v>
      </c>
      <c r="B13" s="40">
        <v>0</v>
      </c>
      <c r="C13" s="40" t="s">
        <v>14</v>
      </c>
      <c r="D13" s="40">
        <v>0</v>
      </c>
      <c r="E13" s="41">
        <f>SUM(B13:D13)</f>
        <v>0</v>
      </c>
      <c r="F13" s="40">
        <v>1</v>
      </c>
      <c r="G13" s="40">
        <v>3</v>
      </c>
      <c r="H13" s="40" t="s">
        <v>14</v>
      </c>
      <c r="I13" s="40" t="s">
        <v>14</v>
      </c>
      <c r="J13" s="41">
        <f>SUM(F13:I13)</f>
        <v>4</v>
      </c>
      <c r="K13" s="41">
        <v>5</v>
      </c>
      <c r="L13" s="41">
        <v>4</v>
      </c>
      <c r="M13" s="41">
        <f>SUM(E13+J13+K13+L13)</f>
        <v>13</v>
      </c>
      <c r="N13" s="43"/>
      <c r="O13" s="43"/>
      <c r="P13" s="43"/>
      <c r="Q13" s="43"/>
      <c r="R13" s="43"/>
      <c r="S13" s="43"/>
      <c r="T13" s="43"/>
    </row>
    <row r="14" spans="1:20" ht="13" x14ac:dyDescent="0.3">
      <c r="A14" s="39" t="s">
        <v>136</v>
      </c>
      <c r="B14" s="40">
        <v>13</v>
      </c>
      <c r="C14" s="40"/>
      <c r="D14" s="40">
        <v>20</v>
      </c>
      <c r="E14" s="41">
        <f>SUM(B14:D14)</f>
        <v>33</v>
      </c>
      <c r="F14" s="40">
        <v>39</v>
      </c>
      <c r="G14" s="40">
        <v>42</v>
      </c>
      <c r="H14" s="40"/>
      <c r="I14" s="40"/>
      <c r="J14" s="41">
        <f>SUM(F14:I14)</f>
        <v>81</v>
      </c>
      <c r="K14" s="41">
        <v>43</v>
      </c>
      <c r="L14" s="41">
        <v>34</v>
      </c>
      <c r="M14" s="41">
        <f>SUM(E14+J14+K14+L14)</f>
        <v>191</v>
      </c>
      <c r="N14" s="43"/>
      <c r="O14" s="43"/>
      <c r="P14" s="43"/>
      <c r="Q14" s="43"/>
      <c r="R14" s="43"/>
      <c r="S14" s="43"/>
      <c r="T14" s="43"/>
    </row>
    <row r="15" spans="1:20" ht="13" x14ac:dyDescent="0.3">
      <c r="A15" s="47"/>
      <c r="B15" s="44"/>
      <c r="C15" s="44"/>
      <c r="D15" s="44"/>
      <c r="E15" s="45"/>
      <c r="F15" s="44"/>
      <c r="G15" s="44" t="s">
        <v>14</v>
      </c>
      <c r="H15" s="44"/>
      <c r="I15" s="44"/>
      <c r="J15" s="45"/>
      <c r="K15" s="45" t="s">
        <v>14</v>
      </c>
      <c r="L15" s="45"/>
      <c r="M15" s="45"/>
      <c r="O15" s="46"/>
      <c r="P15" s="46"/>
      <c r="Q15" s="46"/>
      <c r="R15" s="46"/>
      <c r="S15" s="46"/>
      <c r="T15" s="46"/>
    </row>
    <row r="16" spans="1:20" ht="13" x14ac:dyDescent="0.3">
      <c r="A16" s="47" t="s">
        <v>13</v>
      </c>
      <c r="B16" s="44"/>
      <c r="C16" s="44"/>
      <c r="D16" s="44">
        <v>0</v>
      </c>
      <c r="E16" s="45">
        <v>0</v>
      </c>
      <c r="F16" s="44">
        <v>0</v>
      </c>
      <c r="G16" s="44">
        <v>0</v>
      </c>
      <c r="H16" s="44"/>
      <c r="I16" s="44" t="s">
        <v>14</v>
      </c>
      <c r="J16" s="45">
        <f>SUM(F16:I16)</f>
        <v>0</v>
      </c>
      <c r="K16" s="45">
        <v>0</v>
      </c>
      <c r="L16" s="45">
        <v>0</v>
      </c>
      <c r="M16" s="45">
        <f>SUM(E16+J16+K16+L16)</f>
        <v>0</v>
      </c>
      <c r="O16" s="46"/>
      <c r="P16" s="46"/>
      <c r="Q16" s="46"/>
      <c r="R16" s="46"/>
      <c r="S16" s="46"/>
      <c r="T16" s="46"/>
    </row>
    <row r="17" spans="1:20" ht="13" x14ac:dyDescent="0.3">
      <c r="A17" s="47" t="s">
        <v>16</v>
      </c>
      <c r="B17" s="44"/>
      <c r="C17" s="44"/>
      <c r="D17" s="44">
        <v>7</v>
      </c>
      <c r="E17" s="45">
        <f>SUM(B17:D17)</f>
        <v>7</v>
      </c>
      <c r="F17" s="44">
        <v>1</v>
      </c>
      <c r="G17" s="44">
        <v>0</v>
      </c>
      <c r="H17" s="44"/>
      <c r="I17" s="44" t="s">
        <v>14</v>
      </c>
      <c r="J17" s="45">
        <f>SUM(F17:I17)</f>
        <v>1</v>
      </c>
      <c r="K17" s="45">
        <v>0</v>
      </c>
      <c r="L17" s="45">
        <v>0</v>
      </c>
      <c r="M17" s="45">
        <f>SUM(E17+J17+K17+L17)</f>
        <v>8</v>
      </c>
      <c r="O17" s="46"/>
      <c r="P17" s="46"/>
      <c r="Q17" s="46"/>
      <c r="R17" s="46"/>
      <c r="S17" s="46"/>
      <c r="T17" s="46"/>
    </row>
    <row r="18" spans="1:20" ht="13" x14ac:dyDescent="0.3">
      <c r="A18" s="47" t="s">
        <v>15</v>
      </c>
      <c r="B18" s="44"/>
      <c r="C18" s="44"/>
      <c r="D18" s="44">
        <v>19</v>
      </c>
      <c r="E18" s="45">
        <f>SUM(B18:D18)</f>
        <v>19</v>
      </c>
      <c r="F18" s="44">
        <v>9</v>
      </c>
      <c r="G18" s="44">
        <v>13</v>
      </c>
      <c r="H18" s="44"/>
      <c r="I18" s="44"/>
      <c r="J18" s="45">
        <f>SUM(F18:I18)</f>
        <v>22</v>
      </c>
      <c r="K18" s="45">
        <v>52</v>
      </c>
      <c r="L18" s="45">
        <v>7</v>
      </c>
      <c r="M18" s="45">
        <f>SUM(E18+J18+K18+L18)</f>
        <v>100</v>
      </c>
      <c r="O18" s="46"/>
      <c r="P18" s="46"/>
      <c r="Q18" s="46"/>
      <c r="R18" s="46"/>
      <c r="S18" s="46"/>
      <c r="T18" s="46"/>
    </row>
    <row r="19" spans="1:20" ht="13" x14ac:dyDescent="0.3">
      <c r="A19" s="47" t="s">
        <v>19</v>
      </c>
      <c r="B19" s="44"/>
      <c r="C19" s="44"/>
      <c r="D19" s="44" t="s">
        <v>314</v>
      </c>
      <c r="E19" s="45" t="s">
        <v>314</v>
      </c>
      <c r="F19" s="44" t="s">
        <v>148</v>
      </c>
      <c r="G19" s="44" t="s">
        <v>191</v>
      </c>
      <c r="H19" s="44"/>
      <c r="I19" s="44"/>
      <c r="J19" s="45" t="s">
        <v>430</v>
      </c>
      <c r="K19" s="45" t="s">
        <v>320</v>
      </c>
      <c r="L19" s="45" t="s">
        <v>177</v>
      </c>
      <c r="M19" s="45" t="s">
        <v>433</v>
      </c>
      <c r="O19" s="46"/>
      <c r="P19" s="46"/>
      <c r="Q19" s="46"/>
      <c r="R19" s="46"/>
      <c r="S19" s="46"/>
      <c r="T19" s="46"/>
    </row>
    <row r="20" spans="1:20" ht="13" x14ac:dyDescent="0.3">
      <c r="A20" s="39" t="s">
        <v>135</v>
      </c>
      <c r="B20" s="40"/>
      <c r="C20" s="40"/>
      <c r="D20" s="40">
        <v>5</v>
      </c>
      <c r="E20" s="41">
        <f>SUM(B20:D20)</f>
        <v>5</v>
      </c>
      <c r="F20" s="40">
        <v>1</v>
      </c>
      <c r="G20" s="40">
        <v>2</v>
      </c>
      <c r="H20" s="40"/>
      <c r="I20" s="40"/>
      <c r="J20" s="41">
        <f>SUM(F20:I20)</f>
        <v>3</v>
      </c>
      <c r="K20" s="41">
        <v>4</v>
      </c>
      <c r="L20" s="41">
        <v>3</v>
      </c>
      <c r="M20" s="41">
        <f>SUM(E20+J20+K20+L20)</f>
        <v>15</v>
      </c>
      <c r="N20" s="43"/>
      <c r="O20" s="43"/>
      <c r="P20" s="43"/>
      <c r="Q20" s="43"/>
      <c r="R20" s="43"/>
      <c r="S20" s="43"/>
      <c r="T20" s="43"/>
    </row>
    <row r="21" spans="1:20" ht="13" x14ac:dyDescent="0.3">
      <c r="A21" s="39" t="s">
        <v>370</v>
      </c>
      <c r="B21" s="40" t="s">
        <v>14</v>
      </c>
      <c r="C21" s="40" t="s">
        <v>14</v>
      </c>
      <c r="D21" s="40">
        <v>0</v>
      </c>
      <c r="E21" s="41">
        <f>SUM(B21:D21)</f>
        <v>0</v>
      </c>
      <c r="F21" s="40">
        <v>1</v>
      </c>
      <c r="G21" s="40">
        <v>1</v>
      </c>
      <c r="H21" s="40" t="s">
        <v>14</v>
      </c>
      <c r="I21" s="40" t="s">
        <v>14</v>
      </c>
      <c r="J21" s="41">
        <f>SUM(F21:I21)</f>
        <v>2</v>
      </c>
      <c r="K21" s="41">
        <v>4</v>
      </c>
      <c r="L21" s="41">
        <v>2</v>
      </c>
      <c r="M21" s="41">
        <f>SUM(E21+J21+K21+L21)</f>
        <v>8</v>
      </c>
      <c r="N21" s="43"/>
      <c r="O21" s="43"/>
      <c r="P21" s="43"/>
      <c r="Q21" s="43"/>
      <c r="R21" s="43"/>
      <c r="S21" s="43"/>
      <c r="T21" s="43"/>
    </row>
    <row r="22" spans="1:20" ht="13" x14ac:dyDescent="0.3">
      <c r="A22" s="39" t="s">
        <v>136</v>
      </c>
      <c r="B22" s="40"/>
      <c r="C22" s="40"/>
      <c r="D22" s="40">
        <v>31</v>
      </c>
      <c r="E22" s="41">
        <f>SUM(B22:D22)</f>
        <v>31</v>
      </c>
      <c r="F22" s="40">
        <v>21</v>
      </c>
      <c r="G22" s="40">
        <v>48</v>
      </c>
      <c r="H22" s="40"/>
      <c r="I22" s="40"/>
      <c r="J22" s="41">
        <f>SUM(F22:I22)</f>
        <v>69</v>
      </c>
      <c r="K22" s="41">
        <v>37</v>
      </c>
      <c r="L22" s="41">
        <v>20</v>
      </c>
      <c r="M22" s="41">
        <f>SUM(E22+J22+K22+L22)</f>
        <v>157</v>
      </c>
      <c r="N22" s="43"/>
      <c r="O22" s="43"/>
      <c r="P22" s="43"/>
      <c r="Q22" s="43"/>
      <c r="R22" s="43"/>
      <c r="S22" s="43"/>
      <c r="T22" s="43"/>
    </row>
    <row r="23" spans="1:20" ht="13" x14ac:dyDescent="0.3">
      <c r="A23" s="47"/>
      <c r="B23" s="44"/>
      <c r="C23" s="44"/>
      <c r="D23" s="44"/>
      <c r="E23" s="45"/>
      <c r="F23" s="44"/>
      <c r="G23" s="44" t="s">
        <v>14</v>
      </c>
      <c r="H23" s="44"/>
      <c r="I23" s="44"/>
      <c r="J23" s="45"/>
      <c r="K23" s="45" t="s">
        <v>14</v>
      </c>
      <c r="L23" s="45"/>
      <c r="M23" s="45"/>
      <c r="O23" s="46"/>
      <c r="P23" s="46"/>
      <c r="Q23" s="46"/>
      <c r="R23" s="46"/>
      <c r="S23" s="46"/>
      <c r="T23" s="46"/>
    </row>
    <row r="24" spans="1:20" ht="13" x14ac:dyDescent="0.3">
      <c r="A24" s="47" t="s">
        <v>21</v>
      </c>
      <c r="B24" s="44"/>
      <c r="C24" s="44"/>
      <c r="D24" s="44"/>
      <c r="E24" s="45"/>
      <c r="F24" s="44"/>
      <c r="G24" s="44" t="s">
        <v>160</v>
      </c>
      <c r="H24" s="44" t="s">
        <v>318</v>
      </c>
      <c r="I24" s="44" t="s">
        <v>152</v>
      </c>
      <c r="J24" s="45" t="s">
        <v>235</v>
      </c>
      <c r="K24" s="45" t="s">
        <v>238</v>
      </c>
      <c r="L24" s="45" t="s">
        <v>147</v>
      </c>
      <c r="M24" s="45" t="s">
        <v>434</v>
      </c>
      <c r="O24" s="46"/>
      <c r="P24" s="46"/>
      <c r="Q24" s="46"/>
      <c r="R24" s="46"/>
      <c r="S24" s="46"/>
      <c r="T24" s="46"/>
    </row>
    <row r="25" spans="1:20" ht="13" x14ac:dyDescent="0.3">
      <c r="A25" s="39" t="s">
        <v>135</v>
      </c>
      <c r="B25" s="40"/>
      <c r="C25" s="40"/>
      <c r="D25" s="40"/>
      <c r="E25" s="41"/>
      <c r="F25" s="40" t="s">
        <v>14</v>
      </c>
      <c r="G25" s="40">
        <v>0</v>
      </c>
      <c r="H25" s="40">
        <v>3</v>
      </c>
      <c r="I25" s="40">
        <v>0</v>
      </c>
      <c r="J25" s="41">
        <f>SUM(F25:I25)</f>
        <v>3</v>
      </c>
      <c r="K25" s="41">
        <v>0</v>
      </c>
      <c r="L25" s="41">
        <v>0</v>
      </c>
      <c r="M25" s="41">
        <f>SUM(E25+J25+K25+L25)</f>
        <v>3</v>
      </c>
      <c r="N25" s="43"/>
      <c r="O25" s="43"/>
      <c r="P25" s="43"/>
      <c r="Q25" s="43"/>
      <c r="R25" s="43"/>
      <c r="S25" s="43"/>
      <c r="T25" s="43"/>
    </row>
    <row r="26" spans="1:20" ht="13" x14ac:dyDescent="0.3">
      <c r="A26" s="39" t="s">
        <v>370</v>
      </c>
      <c r="B26" s="40"/>
      <c r="C26" s="40"/>
      <c r="D26" s="40"/>
      <c r="E26" s="41"/>
      <c r="F26" s="40"/>
      <c r="G26" s="40">
        <v>1</v>
      </c>
      <c r="H26" s="40">
        <v>1</v>
      </c>
      <c r="I26" s="40">
        <v>0</v>
      </c>
      <c r="J26" s="41">
        <f>SUM(F26:I26)</f>
        <v>2</v>
      </c>
      <c r="K26" s="41">
        <v>2</v>
      </c>
      <c r="L26" s="41">
        <v>0</v>
      </c>
      <c r="M26" s="41"/>
      <c r="N26" s="43"/>
      <c r="O26" s="43"/>
      <c r="P26" s="43"/>
      <c r="Q26" s="43"/>
      <c r="R26" s="43"/>
      <c r="S26" s="43"/>
      <c r="T26" s="43"/>
    </row>
    <row r="27" spans="1:20" ht="13" x14ac:dyDescent="0.3">
      <c r="A27" s="39" t="s">
        <v>136</v>
      </c>
      <c r="B27" s="40"/>
      <c r="C27" s="40"/>
      <c r="D27" s="40"/>
      <c r="E27" s="41"/>
      <c r="F27" s="40" t="s">
        <v>14</v>
      </c>
      <c r="G27" s="40">
        <v>11</v>
      </c>
      <c r="H27" s="40">
        <v>12</v>
      </c>
      <c r="I27" s="40">
        <v>4</v>
      </c>
      <c r="J27" s="41">
        <f>SUM(F27:I27)</f>
        <v>27</v>
      </c>
      <c r="K27" s="41">
        <v>21</v>
      </c>
      <c r="L27" s="41">
        <v>14</v>
      </c>
      <c r="M27" s="41">
        <f>SUM(E27+J27+K27+L27)</f>
        <v>62</v>
      </c>
      <c r="N27" s="43"/>
      <c r="O27" s="43"/>
      <c r="P27" s="43"/>
      <c r="Q27" s="43"/>
      <c r="R27" s="43"/>
      <c r="S27" s="43"/>
      <c r="T27" s="43"/>
    </row>
    <row r="28" spans="1:20" ht="13" x14ac:dyDescent="0.3">
      <c r="A28" s="39"/>
      <c r="B28" s="40"/>
      <c r="C28" s="40"/>
      <c r="D28" s="40"/>
      <c r="E28" s="41"/>
      <c r="F28" s="40"/>
      <c r="G28" s="40"/>
      <c r="H28" s="40"/>
      <c r="I28" s="40"/>
      <c r="J28" s="41"/>
      <c r="K28" s="41"/>
      <c r="L28" s="41"/>
      <c r="M28" s="41"/>
      <c r="N28" s="43"/>
      <c r="O28" s="43"/>
      <c r="P28" s="43"/>
      <c r="Q28" s="43"/>
      <c r="R28" s="43"/>
      <c r="S28" s="43"/>
      <c r="T28" s="43"/>
    </row>
    <row r="29" spans="1:20" ht="13" x14ac:dyDescent="0.3">
      <c r="A29" s="47" t="s">
        <v>25</v>
      </c>
      <c r="B29" s="44"/>
      <c r="C29" s="44"/>
      <c r="D29" s="44"/>
      <c r="E29" s="45"/>
      <c r="F29" s="44" t="s">
        <v>14</v>
      </c>
      <c r="G29" s="44">
        <v>0</v>
      </c>
      <c r="H29" s="44" t="s">
        <v>154</v>
      </c>
      <c r="I29" s="44" t="s">
        <v>152</v>
      </c>
      <c r="J29" s="45" t="s">
        <v>160</v>
      </c>
      <c r="K29" s="45" t="s">
        <v>435</v>
      </c>
      <c r="L29" s="45">
        <v>0</v>
      </c>
      <c r="M29" s="45" t="s">
        <v>299</v>
      </c>
      <c r="O29" s="46"/>
      <c r="P29" s="46"/>
      <c r="Q29" s="46"/>
      <c r="R29" s="46"/>
      <c r="S29" s="46"/>
      <c r="T29" s="46"/>
    </row>
    <row r="30" spans="1:20" ht="13" x14ac:dyDescent="0.3">
      <c r="A30" s="39" t="s">
        <v>136</v>
      </c>
      <c r="B30" s="40"/>
      <c r="C30" s="40"/>
      <c r="D30" s="40"/>
      <c r="E30" s="41"/>
      <c r="F30" s="40"/>
      <c r="G30" s="40">
        <v>0</v>
      </c>
      <c r="H30" s="40">
        <v>2</v>
      </c>
      <c r="I30" s="40">
        <v>1</v>
      </c>
      <c r="J30" s="41">
        <f>SUM(F30:I30)</f>
        <v>3</v>
      </c>
      <c r="K30" s="41">
        <v>24</v>
      </c>
      <c r="L30" s="41">
        <v>0</v>
      </c>
      <c r="M30" s="41">
        <f>SUM(E30+J30+K30+L30)</f>
        <v>27</v>
      </c>
      <c r="N30" s="43"/>
      <c r="O30" s="43"/>
      <c r="P30" s="43"/>
      <c r="Q30" s="43"/>
      <c r="R30" s="43"/>
      <c r="S30" s="43"/>
      <c r="T30" s="43"/>
    </row>
    <row r="31" spans="1:20" ht="13" x14ac:dyDescent="0.3">
      <c r="A31" s="39" t="s">
        <v>370</v>
      </c>
      <c r="B31" s="40"/>
      <c r="C31" s="40"/>
      <c r="D31" s="40"/>
      <c r="E31" s="41"/>
      <c r="F31" s="40"/>
      <c r="G31" s="40"/>
      <c r="H31" s="40">
        <v>1</v>
      </c>
      <c r="I31" s="40"/>
      <c r="J31" s="41">
        <v>1</v>
      </c>
      <c r="K31" s="41"/>
      <c r="L31" s="41"/>
      <c r="M31" s="41">
        <v>1</v>
      </c>
      <c r="N31" s="43"/>
      <c r="O31" s="43"/>
      <c r="P31" s="43"/>
      <c r="Q31" s="43"/>
      <c r="R31" s="43"/>
      <c r="S31" s="43"/>
      <c r="T31" s="43"/>
    </row>
    <row r="32" spans="1:20" ht="13" x14ac:dyDescent="0.3">
      <c r="A32" s="47" t="s">
        <v>245</v>
      </c>
      <c r="B32" s="44"/>
      <c r="C32" s="44"/>
      <c r="D32" s="44"/>
      <c r="E32" s="45"/>
      <c r="F32" s="44" t="s">
        <v>180</v>
      </c>
      <c r="G32" s="44" t="s">
        <v>184</v>
      </c>
      <c r="H32" s="44" t="s">
        <v>266</v>
      </c>
      <c r="I32" s="44" t="s">
        <v>190</v>
      </c>
      <c r="J32" s="45" t="s">
        <v>436</v>
      </c>
      <c r="K32" s="45" t="s">
        <v>188</v>
      </c>
      <c r="L32" s="45" t="s">
        <v>190</v>
      </c>
      <c r="M32" s="45" t="s">
        <v>215</v>
      </c>
      <c r="O32" s="46"/>
      <c r="P32" s="46"/>
      <c r="Q32" s="46"/>
      <c r="R32" s="46"/>
      <c r="S32" s="46"/>
      <c r="T32" s="46"/>
    </row>
    <row r="33" spans="1:20" ht="13" x14ac:dyDescent="0.3">
      <c r="A33" s="39" t="s">
        <v>136</v>
      </c>
      <c r="B33" s="40"/>
      <c r="C33" s="40"/>
      <c r="D33" s="40"/>
      <c r="E33" s="41"/>
      <c r="F33" s="40">
        <v>6</v>
      </c>
      <c r="G33" s="40">
        <v>3</v>
      </c>
      <c r="H33" s="40">
        <v>22</v>
      </c>
      <c r="I33" s="40">
        <v>4</v>
      </c>
      <c r="J33" s="41">
        <f>SUM(F33:I33)</f>
        <v>35</v>
      </c>
      <c r="K33" s="41">
        <v>5</v>
      </c>
      <c r="L33" s="41">
        <v>0</v>
      </c>
      <c r="M33" s="41">
        <f>SUM(E33+J33+K33+L33)</f>
        <v>40</v>
      </c>
      <c r="N33" s="43"/>
      <c r="O33" s="43"/>
      <c r="P33" s="43"/>
      <c r="Q33" s="43"/>
      <c r="R33" s="43"/>
      <c r="S33" s="43"/>
      <c r="T33" s="43"/>
    </row>
    <row r="34" spans="1:20" ht="13" x14ac:dyDescent="0.3">
      <c r="A34" s="39" t="s">
        <v>135</v>
      </c>
      <c r="B34" s="40"/>
      <c r="C34" s="40"/>
      <c r="D34" s="40"/>
      <c r="E34" s="41"/>
      <c r="F34" s="40"/>
      <c r="G34" s="40"/>
      <c r="H34" s="40">
        <v>1</v>
      </c>
      <c r="I34" s="40"/>
      <c r="J34" s="41">
        <f>SUM(F34:I34)</f>
        <v>1</v>
      </c>
      <c r="K34" s="41"/>
      <c r="L34" s="41"/>
      <c r="M34" s="41">
        <f>SUM(E34+J34+K34+L34)</f>
        <v>1</v>
      </c>
      <c r="N34" s="43"/>
      <c r="O34" s="43"/>
      <c r="P34" s="43"/>
      <c r="Q34" s="43"/>
      <c r="R34" s="43"/>
      <c r="S34" s="43"/>
      <c r="T34" s="43"/>
    </row>
    <row r="35" spans="1:20" ht="13" x14ac:dyDescent="0.3">
      <c r="A35" s="39" t="s">
        <v>370</v>
      </c>
      <c r="B35" s="40"/>
      <c r="C35" s="40"/>
      <c r="D35" s="40"/>
      <c r="E35" s="41"/>
      <c r="F35" s="40"/>
      <c r="G35" s="40"/>
      <c r="H35" s="40"/>
      <c r="I35" s="40"/>
      <c r="J35" s="41"/>
      <c r="K35" s="41">
        <v>2</v>
      </c>
      <c r="L35" s="41"/>
      <c r="M35" s="41">
        <f>SUM(E35+J35+K35+L35)</f>
        <v>2</v>
      </c>
      <c r="N35" s="43"/>
      <c r="O35" s="43"/>
      <c r="P35" s="43"/>
      <c r="Q35" s="43"/>
      <c r="R35" s="43"/>
      <c r="S35" s="43"/>
      <c r="T35" s="43"/>
    </row>
    <row r="36" spans="1:20" ht="13" x14ac:dyDescent="0.3">
      <c r="A36" s="47"/>
      <c r="B36" s="44" t="s">
        <v>14</v>
      </c>
      <c r="C36" s="44"/>
      <c r="D36" s="44"/>
      <c r="E36" s="45"/>
      <c r="F36" s="44"/>
      <c r="G36" s="44"/>
      <c r="H36" s="44"/>
      <c r="I36" s="44"/>
      <c r="J36" s="45"/>
      <c r="K36" s="45"/>
      <c r="L36" s="45"/>
      <c r="M36" s="45"/>
      <c r="O36" s="46"/>
      <c r="P36" s="46"/>
      <c r="Q36" s="46"/>
      <c r="R36" s="46"/>
      <c r="S36" s="46"/>
      <c r="T36" s="46"/>
    </row>
    <row r="37" spans="1:20" ht="13" x14ac:dyDescent="0.3">
      <c r="A37" s="47" t="s">
        <v>22</v>
      </c>
      <c r="B37" s="44">
        <v>73</v>
      </c>
      <c r="C37" s="44">
        <v>35</v>
      </c>
      <c r="D37" s="44">
        <v>234</v>
      </c>
      <c r="E37" s="45">
        <f t="shared" ref="E37:E42" si="0">SUM(B37:D37)</f>
        <v>342</v>
      </c>
      <c r="F37" s="44">
        <v>109</v>
      </c>
      <c r="G37" s="44">
        <v>164</v>
      </c>
      <c r="H37" s="44">
        <v>75</v>
      </c>
      <c r="I37" s="44">
        <v>77</v>
      </c>
      <c r="J37" s="45">
        <f t="shared" ref="J37:J42" si="1">SUM(F37:I37)</f>
        <v>425</v>
      </c>
      <c r="K37" s="45">
        <v>277</v>
      </c>
      <c r="L37" s="45">
        <v>299</v>
      </c>
      <c r="M37" s="45">
        <f t="shared" ref="M37:M42" si="2">SUM(E37+J37+K37+L37)</f>
        <v>1343</v>
      </c>
      <c r="O37" s="46"/>
      <c r="P37" s="46"/>
      <c r="Q37" s="46"/>
      <c r="R37" s="46"/>
      <c r="S37" s="46"/>
      <c r="T37" s="46"/>
    </row>
    <row r="38" spans="1:20" ht="13" x14ac:dyDescent="0.3">
      <c r="A38" s="47" t="s">
        <v>23</v>
      </c>
      <c r="B38" s="44">
        <v>35</v>
      </c>
      <c r="C38" s="44">
        <v>42</v>
      </c>
      <c r="D38" s="44">
        <v>76</v>
      </c>
      <c r="E38" s="45">
        <f t="shared" si="0"/>
        <v>153</v>
      </c>
      <c r="F38" s="44">
        <v>42</v>
      </c>
      <c r="G38" s="44">
        <v>73</v>
      </c>
      <c r="H38" s="44">
        <v>35</v>
      </c>
      <c r="I38" s="44">
        <v>32</v>
      </c>
      <c r="J38" s="45">
        <f t="shared" si="1"/>
        <v>182</v>
      </c>
      <c r="K38" s="45">
        <v>111</v>
      </c>
      <c r="L38" s="45">
        <v>67</v>
      </c>
      <c r="M38" s="45">
        <f t="shared" si="2"/>
        <v>513</v>
      </c>
      <c r="O38" s="46"/>
      <c r="P38" s="46"/>
      <c r="Q38" s="46"/>
      <c r="R38" s="46"/>
      <c r="S38" s="46"/>
      <c r="T38" s="46"/>
    </row>
    <row r="39" spans="1:20" ht="13" x14ac:dyDescent="0.3">
      <c r="A39" s="47" t="s">
        <v>19</v>
      </c>
      <c r="B39" s="44">
        <f>SUM(B37:B38)</f>
        <v>108</v>
      </c>
      <c r="C39" s="44">
        <f>SUM(C37:C38)</f>
        <v>77</v>
      </c>
      <c r="D39" s="44">
        <f>SUM(D37:D38)</f>
        <v>310</v>
      </c>
      <c r="E39" s="45">
        <f t="shared" si="0"/>
        <v>495</v>
      </c>
      <c r="F39" s="44">
        <f>SUM(F37:F38)</f>
        <v>151</v>
      </c>
      <c r="G39" s="44">
        <f>SUM(G37:G38)</f>
        <v>237</v>
      </c>
      <c r="H39" s="44">
        <f>SUM(H37:H38)</f>
        <v>110</v>
      </c>
      <c r="I39" s="44">
        <f>SUM(I37:I38)</f>
        <v>109</v>
      </c>
      <c r="J39" s="45">
        <f t="shared" si="1"/>
        <v>607</v>
      </c>
      <c r="K39" s="45">
        <f>SUM(K37:K38)</f>
        <v>388</v>
      </c>
      <c r="L39" s="45">
        <f>SUM(L37:L38)</f>
        <v>366</v>
      </c>
      <c r="M39" s="45">
        <f t="shared" si="2"/>
        <v>1856</v>
      </c>
      <c r="O39" s="46"/>
      <c r="P39" s="46"/>
      <c r="Q39" s="46"/>
      <c r="R39" s="46"/>
      <c r="S39" s="46"/>
      <c r="T39" s="46"/>
    </row>
    <row r="40" spans="1:20" ht="13" x14ac:dyDescent="0.3">
      <c r="A40" s="39" t="s">
        <v>135</v>
      </c>
      <c r="B40" s="40">
        <v>4</v>
      </c>
      <c r="C40" s="40">
        <v>1</v>
      </c>
      <c r="D40" s="40">
        <v>11</v>
      </c>
      <c r="E40" s="41">
        <f t="shared" si="0"/>
        <v>16</v>
      </c>
      <c r="F40" s="40">
        <v>8</v>
      </c>
      <c r="G40" s="40">
        <v>5</v>
      </c>
      <c r="H40" s="40">
        <v>8</v>
      </c>
      <c r="I40" s="40">
        <v>3</v>
      </c>
      <c r="J40" s="41">
        <f t="shared" si="1"/>
        <v>24</v>
      </c>
      <c r="K40" s="41">
        <v>12</v>
      </c>
      <c r="L40" s="41">
        <v>11</v>
      </c>
      <c r="M40" s="41">
        <f t="shared" si="2"/>
        <v>63</v>
      </c>
      <c r="N40" s="43"/>
      <c r="O40" s="43"/>
      <c r="P40" s="43"/>
      <c r="Q40" s="43"/>
      <c r="R40" s="43"/>
      <c r="S40" s="43"/>
      <c r="T40" s="43"/>
    </row>
    <row r="41" spans="1:20" ht="13" x14ac:dyDescent="0.3">
      <c r="A41" s="39" t="s">
        <v>370</v>
      </c>
      <c r="B41" s="40">
        <v>10</v>
      </c>
      <c r="C41" s="40">
        <v>1</v>
      </c>
      <c r="D41" s="40">
        <v>23</v>
      </c>
      <c r="E41" s="41">
        <f t="shared" si="0"/>
        <v>34</v>
      </c>
      <c r="F41" s="40">
        <v>7</v>
      </c>
      <c r="G41" s="40">
        <v>9</v>
      </c>
      <c r="H41" s="40">
        <v>18</v>
      </c>
      <c r="I41" s="40">
        <v>1</v>
      </c>
      <c r="J41" s="41">
        <f t="shared" si="1"/>
        <v>35</v>
      </c>
      <c r="K41" s="41">
        <v>13</v>
      </c>
      <c r="L41" s="41">
        <v>37</v>
      </c>
      <c r="M41" s="41">
        <f t="shared" si="2"/>
        <v>119</v>
      </c>
      <c r="N41" s="43"/>
      <c r="O41" s="43"/>
      <c r="P41" s="43"/>
      <c r="Q41" s="43"/>
      <c r="R41" s="43"/>
      <c r="S41" s="43"/>
      <c r="T41" s="43"/>
    </row>
    <row r="42" spans="1:20" ht="13" x14ac:dyDescent="0.3">
      <c r="A42" s="39" t="s">
        <v>136</v>
      </c>
      <c r="B42" s="40">
        <v>115</v>
      </c>
      <c r="C42" s="40">
        <v>73</v>
      </c>
      <c r="D42" s="40">
        <v>140</v>
      </c>
      <c r="E42" s="41">
        <f t="shared" si="0"/>
        <v>328</v>
      </c>
      <c r="F42" s="40">
        <v>77</v>
      </c>
      <c r="G42" s="40">
        <v>179</v>
      </c>
      <c r="H42" s="40">
        <v>122</v>
      </c>
      <c r="I42" s="40">
        <v>99</v>
      </c>
      <c r="J42" s="41">
        <f t="shared" si="1"/>
        <v>477</v>
      </c>
      <c r="K42" s="41">
        <v>340</v>
      </c>
      <c r="L42" s="41">
        <v>234</v>
      </c>
      <c r="M42" s="41">
        <f t="shared" si="2"/>
        <v>1379</v>
      </c>
      <c r="N42" s="43"/>
      <c r="O42" s="43"/>
      <c r="P42" s="43"/>
      <c r="Q42" s="43"/>
      <c r="R42" s="43"/>
      <c r="S42" s="43"/>
      <c r="T42" s="43"/>
    </row>
    <row r="43" spans="1:20" x14ac:dyDescent="0.25">
      <c r="A43" s="50" t="s">
        <v>381</v>
      </c>
      <c r="B43" s="48"/>
      <c r="C43" s="48"/>
      <c r="D43" s="48"/>
      <c r="E43" s="48"/>
      <c r="F43" s="48"/>
      <c r="G43" s="48"/>
      <c r="H43" s="48"/>
      <c r="I43" s="48"/>
      <c r="O43" s="46"/>
      <c r="P43" s="46"/>
      <c r="Q43" s="46"/>
      <c r="R43" s="46"/>
      <c r="S43" s="46"/>
      <c r="T43" s="46"/>
    </row>
    <row r="44" spans="1:20" ht="13" x14ac:dyDescent="0.3">
      <c r="A44" s="91" t="s">
        <v>437</v>
      </c>
      <c r="B44" s="91"/>
      <c r="C44" s="91"/>
      <c r="D44" s="91"/>
      <c r="E44" s="91"/>
      <c r="F44" s="91"/>
      <c r="G44" s="91"/>
      <c r="H44" s="50"/>
      <c r="I44" s="50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</row>
    <row r="45" spans="1:20" ht="13" x14ac:dyDescent="0.3">
      <c r="A45" s="50" t="s">
        <v>438</v>
      </c>
      <c r="B45" s="50"/>
      <c r="C45" s="50"/>
      <c r="D45" s="50"/>
      <c r="E45" s="50"/>
      <c r="F45" s="50"/>
      <c r="G45" s="50"/>
      <c r="H45" s="50"/>
      <c r="I45" s="50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</row>
    <row r="46" spans="1:20" x14ac:dyDescent="0.25">
      <c r="A46" s="50" t="s">
        <v>439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</row>
  </sheetData>
  <mergeCells count="1">
    <mergeCell ref="A44:G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39</vt:i4>
      </vt:variant>
    </vt:vector>
  </HeadingPairs>
  <TitlesOfParts>
    <vt:vector size="39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1993</vt:lpstr>
      <vt:lpstr>1992</vt:lpstr>
      <vt:lpstr>1991</vt:lpstr>
      <vt:lpstr>1990</vt:lpstr>
      <vt:lpstr>1989</vt:lpstr>
      <vt:lpstr>Ark12</vt:lpstr>
      <vt:lpstr>Ark13</vt:lpstr>
      <vt:lpstr>Ark14</vt:lpstr>
      <vt:lpstr>Ark15</vt:lpstr>
      <vt:lpstr>Ark16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Mondrup</dc:creator>
  <cp:lastModifiedBy>Ilse Duus Weinreich</cp:lastModifiedBy>
  <cp:lastPrinted>2004-01-05T09:48:57Z</cp:lastPrinted>
  <dcterms:created xsi:type="dcterms:W3CDTF">1998-02-16T09:40:38Z</dcterms:created>
  <dcterms:modified xsi:type="dcterms:W3CDTF">2023-01-05T13:33:52Z</dcterms:modified>
</cp:coreProperties>
</file>